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EstaPastaDeTrabalho" defaultThemeVersion="166925"/>
  <mc:AlternateContent xmlns:mc="http://schemas.openxmlformats.org/markup-compatibility/2006">
    <mc:Choice Requires="x15">
      <x15ac:absPath xmlns:x15ac="http://schemas.microsoft.com/office/spreadsheetml/2010/11/ac" url="\\10.209.42.2\seges\CENTRAL\CGSEC\ALMOXARIFADO VIRTUAL NACIONAL\20 - PESQUISA DE PREÇOS\Adesões\Nova pasta\"/>
    </mc:Choice>
  </mc:AlternateContent>
  <xr:revisionPtr revIDLastSave="0" documentId="8_{59A877BD-3B85-4E02-94EC-FB290978E4AB}" xr6:coauthVersionLast="47" xr6:coauthVersionMax="47" xr10:uidLastSave="{00000000-0000-0000-0000-000000000000}"/>
  <bookViews>
    <workbookView xWindow="32265" yWindow="3465" windowWidth="24765" windowHeight="11385" xr2:uid="{E7B51DC4-FFAB-4112-9578-175A06ACAB85}"/>
  </bookViews>
  <sheets>
    <sheet name="ITEM" sheetId="1" r:id="rId1"/>
  </sheets>
  <definedNames>
    <definedName name="_xlnm._FilterDatabase" localSheetId="0" hidden="1">ITEM!$A$6:$S$780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6" i="1" l="1"/>
  <c r="S74" i="1"/>
  <c r="S73" i="1"/>
  <c r="S75" i="1" l="1"/>
  <c r="S77" i="1" s="1"/>
  <c r="R77" i="1" l="1"/>
</calcChain>
</file>

<file path=xl/sharedStrings.xml><?xml version="1.0" encoding="utf-8"?>
<sst xmlns="http://schemas.openxmlformats.org/spreadsheetml/2006/main" count="937" uniqueCount="303">
  <si>
    <t>Filtro do relatório:</t>
  </si>
  <si>
    <t>Identif Compra</t>
  </si>
  <si>
    <t>Identif Item Compra</t>
  </si>
  <si>
    <t>Modalidade Compra</t>
  </si>
  <si>
    <t>Codigo Material Serviço</t>
  </si>
  <si>
    <t>Unidade Fornecimento</t>
  </si>
  <si>
    <t>Marca Material Compra</t>
  </si>
  <si>
    <t>Métrica</t>
  </si>
  <si>
    <t>Nome Fornecedor</t>
  </si>
  <si>
    <t>Cod UResp Compra</t>
  </si>
  <si>
    <t>Órgão</t>
  </si>
  <si>
    <t>Órgão Sup UResp Compra</t>
  </si>
  <si>
    <t>Órgão UResp Compra</t>
  </si>
  <si>
    <t>UF UResp Compra</t>
  </si>
  <si>
    <t>Mês Resultado Compra</t>
  </si>
  <si>
    <t>Valor</t>
  </si>
  <si>
    <t>Especificação</t>
  </si>
  <si>
    <t>Descrição</t>
  </si>
  <si>
    <t>Desc Compl Item Compra</t>
  </si>
  <si>
    <t>MÉDIA</t>
  </si>
  <si>
    <t>DESVIO</t>
  </si>
  <si>
    <t>COEFICIENTE</t>
  </si>
  <si>
    <t>MEDIANA</t>
  </si>
  <si>
    <t>Pesquisa de preço. Almoxarifado Virtual - HUB USB</t>
  </si>
  <si>
    <t>({Mês Resultado Compra} = Dez 2020, Jan 2021, Fev 2021, Mar 2021, Abr 2021, Mai 2021) E ({Valor Unitário Homologado} &gt; 0) E ({Padrão Desc Material} = CONCENTRADOR)</t>
  </si>
  <si>
    <t>03000105000612020</t>
  </si>
  <si>
    <t>0300010500061202000008</t>
  </si>
  <si>
    <t>Pregão</t>
  </si>
  <si>
    <t xml:space="preserve"> CONCENTRADOR, CONTROLADOR DE PROCESSAMENTO DE DADOS</t>
  </si>
  <si>
    <t>HARDWARE - DESCRIÇÃO DETALHADA CONSTA NO TERMO DE REFERÊNCIA</t>
  </si>
  <si>
    <t>UNIDADE</t>
  </si>
  <si>
    <t>PURESTORAGE</t>
  </si>
  <si>
    <t>Valor Unitário Homologado</t>
  </si>
  <si>
    <t>BULL LTDA</t>
  </si>
  <si>
    <t>TCU-TRIBUNAL DE CONTAS DA UNIAO/DF</t>
  </si>
  <si>
    <t>TRIBUNAL DE CONTAS DA UNIAO</t>
  </si>
  <si>
    <t>DF</t>
  </si>
  <si>
    <t>Dez 2020</t>
  </si>
  <si>
    <t>0300010500061202000012</t>
  </si>
  <si>
    <t>11009605000132020</t>
  </si>
  <si>
    <t>1100960500013202000002</t>
  </si>
  <si>
    <t xml:space="preserve"> CONCENTRADOR, SISTEMA CONEXÃO:CABO USB, TIPO CONEXÃO SAÍDA:CABO USB TIPO A PARA COMPUTADOR, QUANTIDADE CONEXÃO ENTRADA:1 UN, QUANTIDADE CONEXÃO SAÍDA:4 UN, VELOCIDADE PROCESSAMENTO:1,5; 12; 480 MB/S, CARACTERÍSTICAS ADICIONAIS:PADRÃO PLUG AND PLAY/COMPATÍVEL MICROSOFT WINDOWS, TIPO CONEXÃO ENTRADA:CABO USB TIPO B PARA HUB</t>
  </si>
  <si>
    <t>CONCENTRADOR, SISTEMA CONEXÃO CABO USB, TIPO CONEXÃO SAÍDA CABO USB TIPO A PARA COMPUTADOR, QUANTIDADE CONEXÃO ENTRADA 1 UN, QUANTIDADE CONEXÃO SAÍDA 4 UN, VELOCIDADE PROCESSAMENTO 1,5; 12; 480 MB/S, CARACTERÍSTICAS ADICIONAIS PADRÃO PLUG AND PLAY/COMPATÍVEL MICROSOFT WINDOWS, TIPO CONEXÃO ENTRADA CABO USB TIPO B PARA HUB</t>
  </si>
  <si>
    <t>3ATECH</t>
  </si>
  <si>
    <t>MARYLEIDE FONSECA ALMEIDA EIRELI</t>
  </si>
  <si>
    <t>SUPERINT. DE ADMINISTRACAO EM PERNAMBUCO</t>
  </si>
  <si>
    <t>PRESIDENCIA DA REPUBLICA</t>
  </si>
  <si>
    <t>ADVOCACIA-GERAL DA UNIAO</t>
  </si>
  <si>
    <t>PE</t>
  </si>
  <si>
    <t>11040405000522020</t>
  </si>
  <si>
    <t>1104040500052202000001</t>
  </si>
  <si>
    <t>MÓDULO DE SEGURANÇA CRIPTOGRÁFICO (100 MBPS) COM GARANTIA, INSTALAÇÃO E CONFIG URAÇÃO</t>
  </si>
  <si>
    <t>KRYPTUS</t>
  </si>
  <si>
    <t>KRYPTUS SEGURANCA DA INFORMACAO S.A.</t>
  </si>
  <si>
    <t>DEPARTAMENTO DE ADMINISTRAÇÃO INTERNA</t>
  </si>
  <si>
    <t>MINISTERIO DEFESA</t>
  </si>
  <si>
    <t>1104040500052202000002</t>
  </si>
  <si>
    <t>MÓDULO DE SEGURANÇA CRIPTOGRÁFICO (1 GBPS) COM GARANTIA, INSTALAÇÃO E CONFIGUR AÇÃO</t>
  </si>
  <si>
    <t>13500105000052020</t>
  </si>
  <si>
    <t>1350010500005202000001</t>
  </si>
  <si>
    <t>PLACA DE REDE 100/1000 PCI-EXPRESS PERFIL BAIXO.</t>
  </si>
  <si>
    <t>MYMAX</t>
  </si>
  <si>
    <t>EGC COMERCIO E ATACADISTA DE INFORMATICA E ELETROELETRONICOS EIRELI</t>
  </si>
  <si>
    <t>EMBRAPA/CPAF-RONDONIA</t>
  </si>
  <si>
    <t>EMPRESA BRASILEIRA DE PESQUISA AGROPECUARIA</t>
  </si>
  <si>
    <t>RO</t>
  </si>
  <si>
    <t>1350010500005202000002</t>
  </si>
  <si>
    <t>TECLADO PADRÃO ABNT2  USB , 101 TECLAS, PRETO</t>
  </si>
  <si>
    <t>5+</t>
  </si>
  <si>
    <t>1350010500005202000003</t>
  </si>
  <si>
    <t>MOUSE OPTICO USB , 03 BOTÕES COM SCROLL  PRETO, COMP. WINDOWS 7,8 E 10</t>
  </si>
  <si>
    <t>1350010500005202000004</t>
  </si>
  <si>
    <t>BATERIA CMOS SETUP CR2032 3V</t>
  </si>
  <si>
    <t>ELGIN</t>
  </si>
  <si>
    <t>C KOZAR DOS SANTOS INFO ELETRO</t>
  </si>
  <si>
    <t>1350010500005202000005</t>
  </si>
  <si>
    <t>MEMÓRIA  DDR3 PC3 10600 1333 MHZ 4GB</t>
  </si>
  <si>
    <t>KEEPDATA</t>
  </si>
  <si>
    <t>GYN COMERCIO DE PRODUTOS EM T.I EIRELI</t>
  </si>
  <si>
    <t>1350010500005202000006</t>
  </si>
  <si>
    <t>MEMORIA DDR3 PC3 10 600 1333 MHZ 8GB</t>
  </si>
  <si>
    <t>KINGSTON</t>
  </si>
  <si>
    <t>TJ COMERCIO DE PRODUTOS EIRELI</t>
  </si>
  <si>
    <t>1350010500005202000007</t>
  </si>
  <si>
    <t>HD SATA 1TB SATAIII,  7200 RPM , 6GB/S   3,5  POLEGADAS</t>
  </si>
  <si>
    <t>WESTERN DIGITAL</t>
  </si>
  <si>
    <t>1350010500005202000008</t>
  </si>
  <si>
    <t>HD  SSD  240GB  SATA III, 2,5 POLEGADAS</t>
  </si>
  <si>
    <t>CRUCIAL</t>
  </si>
  <si>
    <t>SCORPION INFORMATICA  EIRELI</t>
  </si>
  <si>
    <t>1350010500005202000009</t>
  </si>
  <si>
    <t>SWITCH DE MESA 8 PORTAS 100/1000 MBPS</t>
  </si>
  <si>
    <t>TP-LINK</t>
  </si>
  <si>
    <t>1350010500005202000010</t>
  </si>
  <si>
    <t>FILTRO DE LINHA  COM PROTEÇÃO CONTRA SURTOS 6 TOMADAS TRIPOLAR BIVOLT PRETO</t>
  </si>
  <si>
    <t>MEGATRON</t>
  </si>
  <si>
    <t>1350010500005202000011</t>
  </si>
  <si>
    <t>MEMORIA ECC REG 8GB PC2-5300P 667 COMPATÍVEL COM DELL POWEREDGE T300 R300</t>
  </si>
  <si>
    <t>SAMSUNG</t>
  </si>
  <si>
    <t>ELETRA TECNOLOGIA E INFORMATICA LTDA</t>
  </si>
  <si>
    <t>1350010500005202000012</t>
  </si>
  <si>
    <t>ADAPTADOR WIFI SEM FIO USB  BANDA DUAL 300MBPS OU SUPERIOR -  2.4GHZ + 5GHZ</t>
  </si>
  <si>
    <t>1350010500005202000014</t>
  </si>
  <si>
    <t>FITA PARA ROTULADORA P-TOUCH  12MM 0.47 M-K231</t>
  </si>
  <si>
    <t>BROTHER</t>
  </si>
  <si>
    <t>1350010500005202000016</t>
  </si>
  <si>
    <t>CONECTORES RJ45 CAT 6 MACHO - PLUG 8 VIAS</t>
  </si>
  <si>
    <t>CABLIX</t>
  </si>
  <si>
    <t>1350010500005202000017</t>
  </si>
  <si>
    <t>PILHA ALCALINA AAA C/4</t>
  </si>
  <si>
    <t>1350010500005202000019</t>
  </si>
  <si>
    <t>PATCH CORD 1,5 MTS CAT-6</t>
  </si>
  <si>
    <t>SECCON</t>
  </si>
  <si>
    <t>15401906214042020</t>
  </si>
  <si>
    <t>1540190621404202000005</t>
  </si>
  <si>
    <t>Dispensa de Licitação</t>
  </si>
  <si>
    <t>CONCENTRADOR, HUB USB TYPE-C HB-T97</t>
  </si>
  <si>
    <t>SM</t>
  </si>
  <si>
    <t>PAR TECNOLOGIA E SERVICOS DE INFORMATICA EIRELI</t>
  </si>
  <si>
    <t>CDT-CENTRO DE DESENVOLVIMENTO TECNOLOGICO</t>
  </si>
  <si>
    <t>MINISTERIO DA EDUCACAO</t>
  </si>
  <si>
    <t>FUNDACAO UNIVERSIDADE DE BRASILIA</t>
  </si>
  <si>
    <t>15476205000032020</t>
  </si>
  <si>
    <t>1547620500003202000088</t>
  </si>
  <si>
    <t>C O AMARAL</t>
  </si>
  <si>
    <t>INST.FED.SUDESTE MG CÂMPUS S.J.DEL REI</t>
  </si>
  <si>
    <t>INST.FED.DE EDUC.,CIENC.E TEC.DO SUDESTE MG</t>
  </si>
  <si>
    <t>MG</t>
  </si>
  <si>
    <t>15484905000012020</t>
  </si>
  <si>
    <t>1548490500001202000098</t>
  </si>
  <si>
    <t>HUB</t>
  </si>
  <si>
    <t>QUALITY ATACADO EIRELI</t>
  </si>
  <si>
    <t>IFPE/CAMPUS CABO DE SANTO AGOSTINHO</t>
  </si>
  <si>
    <t>INST.FED.DE EDUC.,CIENC.E TEC. DE PERNAMBUCO</t>
  </si>
  <si>
    <t>15667905000102020</t>
  </si>
  <si>
    <t>1566790500010202000001</t>
  </si>
  <si>
    <t>SOLUÇÃO MODULAR INDOOR PARA DATACENTER PRÉ-FABRICADO.</t>
  </si>
  <si>
    <t>HUAWEI</t>
  </si>
  <si>
    <t>COMPWIRE INFORMATICA LTDA</t>
  </si>
  <si>
    <t>UNIVERSIDADE FEDERAL DE CATALAO</t>
  </si>
  <si>
    <t>GO</t>
  </si>
  <si>
    <t>Fev 2021</t>
  </si>
  <si>
    <t>15800905000032021</t>
  </si>
  <si>
    <t>1580090500003202100001</t>
  </si>
  <si>
    <t>ADAPTADOR ÓPTICO SIMPLES SM SC/UPC - ADAPTADOR ÓPTICO SIMPLES SM SC/UPC. PERMI TE UNIR COM PRECISÃO O SINAL ÓPTICO ENTRE OS CONECTORES SC, UTILIZADOS NAS FIB RAS COM BAIXA ATENUAÇÃO E ALTA TAXA DE RETORNO. POSSUEM ENTRADA FRONTAL E TRAS EIRA PARA O MESMO TIPO DE CONECTOR. COR AZUL. EMBALAGEM COM 50 UNIDADES.</t>
  </si>
  <si>
    <t>PLUS CABLE</t>
  </si>
  <si>
    <t>GP TRADE COMPANY ELETRONICOS IMPORTACAO E EXPORTACAO LTDA</t>
  </si>
  <si>
    <t>INSTITUTO FEDERAL DO PARANÁ</t>
  </si>
  <si>
    <t>INST. FED. DE EDUC., CIENC. E TEC. DO PARANá</t>
  </si>
  <si>
    <t>PR</t>
  </si>
  <si>
    <t>Mar 2021</t>
  </si>
  <si>
    <t>1580090500003202100002</t>
  </si>
  <si>
    <t>ALICATE DE CORTE - ALICATE PARA CORTAR/DESENCAPAR FIOS E CABOS ATÉ 6MM DE ESPE SSURA, COM AUTO AJUSTE DE COMPRIMENTO.</t>
  </si>
  <si>
    <t>1580090500003202100007</t>
  </si>
  <si>
    <t>CABO HDMI, EMBALAGEM COM 15 METROS - CABO MULTIMÍDIA DE ALTA DEFINIÇÃO HDMI TO  HDMI 19 PIN MACHO; COM SUPORTE A SINAIS DE RESOLUÇÃO: 480I, 480P, 720P, 1080I  E 1080P; COMPRIMENTO DE 15 METROS.  TERMINAIS DOURADOS, O QUE PROPORCIONA MEL HOR CONDUTIBILIDADE ELÉTRICA E CONSEQUENTEMENTE MELHOR QUALIDADE NO SINAL.</t>
  </si>
  <si>
    <t>15800905000272020</t>
  </si>
  <si>
    <t>1580090500027202000003</t>
  </si>
  <si>
    <t>ALICATE DE INSERÇÃO PUNCH DOWN COM FIXADOR TIPO KRONE HT-314KR - ALICATE DE IN SERÇÃO PUNCH DOWN COM FIXADOR TIPO KRONE HT-314KR, PARA CONECTORES TIPO BLOCO IDC (TIPO KRONE). CORPO EM PLÁSTICO COM CONECTORES EM AÇO. POSSUI UMA CHAVE PA RA REMOÇÃO DE BLOCOS E UM GANCHO PARA REMOÇÃO DE FIOS. GARANTIA MÍNIMA DE TRÊS  MESES CONTRA DEFEITOS DE FABRICAÇÃO.</t>
  </si>
  <si>
    <t>JEISON LILLA</t>
  </si>
  <si>
    <t>1580090500027202000004</t>
  </si>
  <si>
    <t>ALICATE DECAPADOR DE CABO UTP (RJ45), STP, FTP, COAXIAL - ALICATE DECAPADOR DE  CABOS UTP (RJ45), STP, FTP, COAXIAL.</t>
  </si>
  <si>
    <t>PLUSCABLE</t>
  </si>
  <si>
    <t>1580090500027202000007</t>
  </si>
  <si>
    <t>BANDEJA SUPORTE EQUIPAMENTOS. BANDEJA MÓVEL VENTILADA PARA RACK 1U X 500MM. - BANDEJA SUPORTE EQUIPAMENTOS, PROFUNDIDADE 70 CM, COR CINZA, APLICAÇÃO SUPORTE  PARA EQUIPAMENTOS, CARACTERÍSTICAS ADICIONAIS VENTILADA, PADRÃO RACK 19", LAR GURA 19 POL X ALTURA 19 POL BANDEJA MÓVEL VENTILADA PARA RACK 1U X 500MM.</t>
  </si>
  <si>
    <t>METALURGICA CONTATO</t>
  </si>
  <si>
    <t>FABRICIO RACHADEL COSTA</t>
  </si>
  <si>
    <t>1580090500027202000010</t>
  </si>
  <si>
    <t>CABO DE REDE FTP CAT5E - CABO LAN EXPE CAT5E FTP CM EIA/TIA 568 B.2, CAPACIDAD E DE TRANSMISSÃO DE 10/100/1000MBPS, IMPEDÂNCIA DE 100MHZ, RESISTENTE A ÁGUA E  AO SOL, PROTEÇÃO DE CAPA DE BORRACHA DUPLA, BLINDAGEM ÚNICA DE FOLHA DE ALUMI NIO (FTP)</t>
  </si>
  <si>
    <t>QUALITY LIFE DATA</t>
  </si>
  <si>
    <t>VC COMERCIO EIRELI</t>
  </si>
  <si>
    <t>1580090500027202000011</t>
  </si>
  <si>
    <t>CABO DE REDE UTP CAT5, CAIXA COM 305 METROS - CABO DE REDE UTP, CAT5, COM AS S EGUINTES CARACTERÍSTICAS MÍNIMAS: CONDUTOR 100% COBRE MACIÇO COM DIÂMETRO NOMI NAL DE 24 AWG, ISOLADO COM POLIETILENO TERMOPLÁSTICO EM MATERIAL RETARDANTE A CHAMA; OS CONDUTORES SÃO TRANÇADOS EM PARES DE MODO A ATENDER OS NÍVEIS DE DIA FONIA PREVISTOS E MINIMIZAR O DESLOCAMENTO RELATIVO ENTRE SI; OS PARES SÃO REU NIDOS COM PASSO ADEQUADO, FORMANDO O NÚCLEO DO CABO; CAPA EXTERNA EM LSZH (LOW  SMOKE ZERO HALOGEN) E COMPOSTO POR MATERIAIS QUE CUMPREM COM A DIRETIVA EUROP ÉIA ROHS (RESTRICTION OF CERTAIN HAZARDOUS SUBSTANCES); COM CARACTERÍSTI</t>
  </si>
  <si>
    <t>1580090500027202000013</t>
  </si>
  <si>
    <t>CABO HDMI, EMBALAGEM COM 2 METROS - CABO MULTIMIDIA DE ALTA DEFINIÇÃO HDMI TO HDMI 19 PIN MACHO; COM SUPORTE A SINAIS DE RESOLUÇÃO: 480I, 480P, 720P, 1080I E 1080P; COMPRIMENTO DE 2 (DOIS) METROS.  TERMINAIS DOURADOS, O QUE PROPORCION A MELHOR CONDUTIBILIDADE ELÉTRICA E CONSEQUENTEMENTE MELHOR QUALIDADE NO SINAL .</t>
  </si>
  <si>
    <t>CHIPSCE</t>
  </si>
  <si>
    <t>1580090500027202000014</t>
  </si>
  <si>
    <t>CABO U/UTP CAT6, COR AZUL, CAIXA COM 305 METROS - CABO DE REDE, TIPO CAT6 PARA  TRANSMISSÃO DE DADOS COM VELOCIDADE ACIMA DA VERSÃO CAT5; ETHERNET 100 BASE T X; 1000 BASE T; 1000 BASE TX; ATM 155 MB/S; ATM 622 MB/S; FDDI/CDDI 100MB/S; 1 00 BASE VG ENTRE OUTROS, TEMPERATURA DE OPERAÇÃO 5º A 40ºC; TEMPERATURA DE ARM AZENAMENTO -20º A 60ºC; MARCAÇÃO SEQUENCIAL MÉTRICA DECRESCENTE, CABO NA COR A ZUL, CAIXA COM 305 METROS.</t>
  </si>
  <si>
    <t>MK2 TECNO</t>
  </si>
  <si>
    <t>1580090500027202000015</t>
  </si>
  <si>
    <t>CABO U/UTP CATEGORIA 6 - CAIXA COM 305 METROS - CABO U/UTP NÃO BLINDADO CATEGO RIA 6, SISTEMA DE CABEAMENTO ESTRUTURADO PARA TRÁFEGO DE VOZ, DADOS E IMAGENS,  SEGUNDO REQUISITOS DAS NORMAS ANSI/TIA/EIA-568B.2 E ISO/IEC 11801. CABO DE QU ATRO PARES TRANÇADOS COMPOSTOS DE CONDUTORES SÓLIDOS DE COBRE ELETROLÍTICO NU,  RECOZIDO, COM DIÂMETRO NOMINAL DE 23 AWG, ISOLADOS EM POLIETILENO ESPECIAL DE  ALTA DENSIDADE COM DIÂMETRO NOMINAL DE 1MM. OS CONDUTORES ISOLADOS DEVEM SER REUNIDOS DOIS A DOIS, FORMANDO O PAR. OS PASSOS DE TORCIMENTO DEVEM SER ADEQUA DOS, DE MODO A ATENDER OS NÍVEIS DE DIAFONIA PREVISTOS E MINIMIZAR O DES</t>
  </si>
  <si>
    <t>1580090500027202000016</t>
  </si>
  <si>
    <t>CABO UTP CAT6 - CABO DE REDE UTP, CAT6, COM AS SEGUINTES CARACTERÍSTICAS MÍNIM AS: CONDUTOR 100% COBRE MACIÇO COM DIÂMETRO NOMINAL DE 23 AWG, ISOLADO COM POL IETILENO TERMOPLÁSTICO EM MATERIAL RETARDANTE A CHAMA; OS CONDUTORES SÃO TRANÇ ADOS EM PARES DE MODO A ATENDER OS NÍVEIS DE DIAFONIA PREVISTOS E MINIMIZAR O DESLOCAMENTO RELATIVO ENTRE SI; OS PARES SÃO REUNIDOS COM PASSO ADEQUADO, FORM ANDO O NÚCLEO DO CABO; É UTILIZADO UM ELEMENTO CENTRAL EM MATERIAL TERMOPLÁSTI CO PARA SEPARAÇÃO DOS 4 PARES; CAPA EXTERNA EM LSZH (LOW SMOKE ZERO HALOGEN) E  COMPOSTO POR MATERIAIS QUE CUMPREM COM A DIRETIVA EUROPÉIA ROHS (RESTRI</t>
  </si>
  <si>
    <t>1580090500027202000017</t>
  </si>
  <si>
    <t>CAIXA SOBREPOR PARA KEYSTONE 2 SAÍDAS FÊMEAS RJ45 - RJ11 - CAIXA SOBREPOR PARA  KEYSTONE 2 SAÍDAS FÊMEAS RJ45 - RJ11, INJETADA EM PS DE ALTA QUALIDADE, RESIS TENTE À RACHADURAS E DESBOTAMENTO, POSSUI PORTAS ANTI-PÓ EM TODAS AS ENTRADAS,  ACOMPANHA 2 PARAFUSOS, DIMENSÕES APRÓX.: 7 X 6 X 2,5 CM</t>
  </si>
  <si>
    <t>1580090500027202000018</t>
  </si>
  <si>
    <t>CÂMERA IP TIPO DOME FIXA, PARA INSTALAÇÃO INTERNA OU EXTERNA, RESOLUÇÃO DE 3 M P, LENTE FIXA DE 2,8 MM. IR INTELIGENTE COM ALCANCE DE 20 METROS. ESPECIFICAÇÕ ES: SISTEMA OPERACIONAL: LINUX® EMBARCADO. INTERFACE DO USUÁRIO: WEB, SIM, E I SIC. SENSOR DE IMAGEM: 1/3  3 MEGAPIXEL PROGRESSIVE CMOS. OBTURADOR ELETRÔNICO : AUTOMÁTICO MANUAL: 1/3 S ~ 1/100.000 S. ILUMINAÇÃO MÍNIMA: 0,1 LUX: COLORIDO  (IR DESLIGADO) 0,01 LUX: PRETO &amp; BRANCO (IR DESLIGADO) 0 LUX: PRETO &amp; BRANCO (IR LIGADO). RELAÇÃO SINAL-RUÍDO: &gt; 50 DB. CONTROLE DE GANHO: AUTOMÁTICO/MANUA L. BALANÇO DO BRANCO AUTOMÁTICO/MANUAL: COMPENSAÇÃO DE LUZ DE FUNDO: BLC</t>
  </si>
  <si>
    <t>INTELBRAS</t>
  </si>
  <si>
    <t>VISAO GLOBAL TECNOLOGIA LTDA</t>
  </si>
  <si>
    <t>1580090500027202000020</t>
  </si>
  <si>
    <t>CARRINHO DE TRANSPORTE E RECARGA DE 40 NOTEBOOKS, NO MÍNIMO.</t>
  </si>
  <si>
    <t>TES</t>
  </si>
  <si>
    <t>VITEC TECNOLOGIA EM PRODUTOS AUDIOVISUAIS LTDA</t>
  </si>
  <si>
    <t>1580090500027202000021</t>
  </si>
  <si>
    <t>CARTUCHO DE FITA PARA ROTULADOR. DIMENSÕES APROXIM.: 12MM X 9M (L X C) - CARTU CHO DE FITA PARA O ROTULADOR (CRIA LETRAS PRETAS), TIPO DA FITA: TÉRMICA. COR DA FITA: BRANCA; COR DA LETRA: PRETA. DIMENSÕES APROXIMADAS: 12 MM X 9 M (L X C). COMPATÍVEL COM ROTULADORA BROTHER PT-80.</t>
  </si>
  <si>
    <t>PTAPE</t>
  </si>
  <si>
    <t>G. W. E COMERCIO E SERVICOS EIRELI</t>
  </si>
  <si>
    <t>1580090500027202000022</t>
  </si>
  <si>
    <t>CONECTOR MACHO RJ 45, 8 VIAS, CAT 5 PARA REDE - CONECTOR MACHO RJ 45, 8 VIAS C OM BANHO DE OURO, CAT 5 PARA REDE, PARA CABO U/UTP, EM MATERIAL PLÁSTICO NA CO R TRANSPARENTE</t>
  </si>
  <si>
    <t>FAMAHA COMERCIO DE DEPARTAMENTOS E SERVICOS DE LICITACAO LTDA</t>
  </si>
  <si>
    <t>1580090500027202000023</t>
  </si>
  <si>
    <t>CONECTOR RJ45 CAT 5E FÊMEA - CONECTOR RJ45 CAT 5E FÊMEA, CORPO EM MATERIAL TER MOPLÁSTICO DE ALTO IMPACTO NÃO PROPAGANTE A CHAMA QUE ATENDA A NORMA UL 94 V-0  (FLAMABILIDADE); POSSUIR PROTETORES TRASEIROS PARA AS CONEXÕES E TAMPA DE PRO TEÇÃO FRONTAL (DUST COVER) REMOVÍVEL E ARTICULADA COM LOCAL PARA INSERÇÃO, (NA  PRÓPRIA TAMPA), DE ÍCONES DE IDENTIFICAÇÃO; POSSUIR VIAS DE CONTATO RJ45 PROD UZIDAS EM BRONZE FOSFOROSO; O KEYSTONE DEVE SER COMPATÍVEL PARA AS TERMINAÇÕES  T-568A E T-568B, SEGUNDO A ANSI/TIA/EIA-568-B.2; EXCEDER AS CARACTERÍSTICAS E LÉTRICAS CONTIDAS NA NORMA ANSI/TIA/EIA-568-B.2 CATEGORIA 5E; POSSUIR T</t>
  </si>
  <si>
    <t>1580090500027202000024</t>
  </si>
  <si>
    <t>CONECTOR RJ45 CAT6 FÊMEA - CONECTOR RJ45 CAT6 FÊMEA, TER CORPO EM MATERIAL TER MOPLÁSTICO DE ALTO IMPACTO NÃO PROPAGANTE A CHAMA QUE ATENDA A NORMA UL 94 V-0  (FLAMABILIDADE); POSSUIR PROTETORES TRASEIROS PARA AS CONEXÕES E TAMPA DE PRO TEÇÃO FRONTAL (DUST COVER) REMOVÍVEL E ARTICULADA COM LOCAL PARA INSERÇÃO, (NA  PRÓPRIA TAMPA), DE ÍCONES DE IDENTIFICAÇÃO; POSSUIR VIAS DE CONTATO RJ45 PROD UZIDAS EM BRONZE FOSFOROSO; O KEYSTONE DEVE SER COMPATÍVEL PARA AS TERMINAÇÕES  T-568A E T-568B, SEGUNDO A ANSI/TIA/EIA-568-B.2; EXCEDER AS CARACTERÍSTICAS E LÉTRICAS CONTIDAS NA NORMA ANSI/TIA/EIA-568-B.2 CATEGORIA 5E; POSSUIR T</t>
  </si>
  <si>
    <t>LINK+</t>
  </si>
  <si>
    <t>1580090500027202000025</t>
  </si>
  <si>
    <t>CONECTOR RJ45 CAT6 MACHO, PACOTE COM 100 - CONECTORES RJ45 MACHO CAT6, MATERIA L PLÁSTICO, EM CONFORMIDADE COM A NORMA ANSI/TIA/EIA-568-B; COM GARANTIA DE PE RFORMANCE TESTADA EM FÁBRICA PARA VELOCIDADES DE 1000MBPS; COMPATÍVEL COM CABO S DO TIPO CATEGORIA 6 BLINDADOS, PACOTE COM 100.</t>
  </si>
  <si>
    <t>1580090500027202000026</t>
  </si>
  <si>
    <t>CONECTOR TIPO EMENDA PARA CABOS DE REDE TIPO UTP CAT 5 E, DUAS ENTRADAS TIPO R J45 FÊMEA - CONECTOR TIPO EMENDA PARA CABOS DE REDE TIPO UTP CAT5.E, DUAS ENTR ADAS TIPO RJ45 FÊMEA, PERMITINDO A INTERCONEXÃO ENTRE DOIS CABO COM PLUG RJ45 MACHO, REVESTIDO DE MATERIAL PLÁSTICO RESISTENTE, PERMITE EMENDA COM TRÁFEGO N O PADRÃO ETHERNET 10/100MBPS.</t>
  </si>
  <si>
    <t>1580090500027202000027</t>
  </si>
  <si>
    <t>CONECTORES RJ45 MACHO CAT5E - PACOTE COM 100 UNIDADES - CONECTORES RJ45 MACHO CAT5E - PACOTE COM 100 - MATERIAL PLÁSTICO, EM CONFORMIDADE COM A NORMA ANSI/T IA/EIA-568-B; COM GARANTIA DE PERFORMANCE TESTADA EM FÁBRICA PARA VELOCIDADES DE 100 MBPS.</t>
  </si>
  <si>
    <t>1580090500027202000028</t>
  </si>
  <si>
    <t>CONECTORES RJ45 MACHO CAT6, PACOTE COM 100 - CONECTORES RJ45 MACHO CAT6. MATER IAL PLÁSTICO, EM CONFORMIDADE COM A NORMA ANSI/TIA/EIA-568-B; COM GARANTIA DE PERFORMANCE TESTADA EM FÁBRICA PARA VELOCIDADES DE 1000MBPS; COMPATÍVEL COM CA BOS DO TIPO CATEGORIA 6 BLINDADOS;  PACOTE COM 100 UNIDADES.</t>
  </si>
  <si>
    <t>1580090500027202000029</t>
  </si>
  <si>
    <t>CONVERSOR DE MÍDIA 10/100/1000 MBPS - CONVERSOR DE MÍDIA, 10/100/1000, SM, CON VERSÃO DO SINAL DE FIBRA ÓPTICA PARA O SINAL ELÉTRICO, REDE LOCAL. DISTÂNCIA D O ENLACE DE FIBRA. CONECTOR  PARA FIBRA MONOMODO. PORTA UTP RJ-45 10/100/1000 MBPS COM DETECÇÃO AUTOMÁTICA DO TIPO DE CABO. TRANSMISSÃO DUPLEX EM TODAS AS P ORTAS. LEDS INDICADORES DAS PRINCIPAIS FUNÇÕES. FONTE DE ALIMENTAÇÃO EXTERNA B IVOLT AUTOMÁTICA.</t>
  </si>
  <si>
    <t>FLEXMEDIA</t>
  </si>
  <si>
    <t>FLEXMEDIA INDUSTRIA E COMERCIO DE EQUIPAMENTOS E TECNOLOGIA LTDA</t>
  </si>
  <si>
    <t>1580090500027202000030</t>
  </si>
  <si>
    <t>CONVERSOR DE MÍDIA GIGABIT SFP</t>
  </si>
  <si>
    <t>1580090500027202000031</t>
  </si>
  <si>
    <t>CORDÃO ÓPTICO MONOFIBRA SC-UPC/SC-UPC COM 2,5 METROS - CORDÃO MONOFIBRA CONECT ORIZADO SM SC-UPC/SC-UPC COM 2,5 METROS. UTILIZADO PARA SISTEMA DE CABEAMENTO DE VO,DADOS E IMAGENS. REVESTIMENTO PRIMÁRIO EM ACRILATO E REVESTIMENTO SECUND ÁRIO EM MATERIAL TERMOPLÁSTICO NÃO PROPAGANTE À CHAMA. SER DISPONIBILIZADO NAS  OPÇÕES DE TERMINAÇÕES COM CONECTORES SC. ATENDER A NORMA ABNT 14106.</t>
  </si>
  <si>
    <t>16002106000022021</t>
  </si>
  <si>
    <t>1600210600002202100001</t>
  </si>
  <si>
    <t>CONTROLADOR ACESSO TIPO: TOKEN CRIPTOGRÁFICO USB, CARACTERÍSTICAS ADICIONAIS: USB COMPATÍVEL COM CERTIFICADO ICP BRASIL, GERENCIAMENTO: ATRAVÉS DE UM PIN E DE UM PUK, COMPATIBILIDADE: WINDOWS/LINUX, APLICAÇÃO: CERTIFICADO DIGITAL: TIP O A3.</t>
  </si>
  <si>
    <t>SAFENET</t>
  </si>
  <si>
    <t>SOLUTI - SOLUCOES EM NEGOCIOS INTELIGENTES S/A</t>
  </si>
  <si>
    <t>PARQUE REGIONAL DE MANUTENCAO/12/MEX/AM</t>
  </si>
  <si>
    <t>COMANDO DO EXERCITO</t>
  </si>
  <si>
    <t>AM</t>
  </si>
  <si>
    <t>16032705000132020</t>
  </si>
  <si>
    <t>1603270500013202000091</t>
  </si>
  <si>
    <t>CONCENTRADOR, CONTROLADOR DE PROCESSAMENTO DE DADOS</t>
  </si>
  <si>
    <t>GV</t>
  </si>
  <si>
    <t>INSTITUTO MILITAR DE ENGENHARIA/RJ</t>
  </si>
  <si>
    <t>RJ</t>
  </si>
  <si>
    <t>16034605000062019</t>
  </si>
  <si>
    <t>1603460500006201900152</t>
  </si>
  <si>
    <t>COMPUTADOR SERVIDOR MODELO THINKESERVER - SERVIDOR DE ARMAZENAMENTO DESK 4 NUC LEOS X1200H8 V3 INTEL XEON E3-1231 V3 3.4GHZ 8MB/8GB DDR3 ECC/60GB SSD 8TB SAT A3/ RAID DEDICADO 8 PORTAS/ RACK 2U/ HOT-SWAP/ POTENCIA: 600W REAIS/2 CONECTIV IDADE DE REDE - TIPO: GIGABIT 10/100/1000, CHIPSET: INTEL 210 - OU SIMILAR.</t>
  </si>
  <si>
    <t>DELL</t>
  </si>
  <si>
    <t>4F SOLUCOES EM TECNOLOGIA LTDA</t>
  </si>
  <si>
    <t>COMANDO DE FRONTEIRA RONDONIA/6 BIS/MEX/RO</t>
  </si>
  <si>
    <t>16041306002172020</t>
  </si>
  <si>
    <t>1604130600217202000001</t>
  </si>
  <si>
    <t>SERVIDOR STORAGE DELL MC ME4.</t>
  </si>
  <si>
    <t>S/M</t>
  </si>
  <si>
    <t>PERFIL COMPUTACIONAL LTDA</t>
  </si>
  <si>
    <t>COMANDO DA 3ª DIV DO EX - BASE ADM DA GUAR SM</t>
  </si>
  <si>
    <t>RS</t>
  </si>
  <si>
    <t>16041306002372020</t>
  </si>
  <si>
    <t>1604130600237202000001</t>
  </si>
  <si>
    <t>SERVIDOR STORAGE LENOVO DE2000H</t>
  </si>
  <si>
    <t>AGIS EQUIPAMENTOS E SERVICOS DE INFORMATICA LTDA.</t>
  </si>
  <si>
    <t>16042205000082020</t>
  </si>
  <si>
    <t>1604220500008202000046</t>
  </si>
  <si>
    <t>PLUG CONECTOR RJ 45 MACHO. PACOTE COM 1000 UNIDADES CAT5E 8 VIAS.</t>
  </si>
  <si>
    <t>COMANDO 1 BRIGADA DE CAVALARIA MECANIZADA/RS</t>
  </si>
  <si>
    <t>1604220500008202000063</t>
  </si>
  <si>
    <t>ROTEADOR WIRELES DUAL-BAND 1900MBPS, 5 PORTAS, 4 ANTENAS 5 DBI. VELOCIDADE WI- FI 2.4GHZ: 600MBPS. VELOCIDADE WI-FI 5GHZ: 1300MBPS. ALIMENTAÇÃO: ENTRADA: 100 -240V E  SAÍDA: 12V / 1.5A.</t>
  </si>
  <si>
    <t>1604220500008202000064</t>
  </si>
  <si>
    <t>CONVERSOR DE FIBRA TX-RX 10/100/1000 ALCANCE 15/20KM.      PADRÕES E PROTOCOLO S: IEEE 802.3AB, IEEE 802.3Z, IEEE 802.3X;     FUNÇÕES: CONTROLE DE FLUXO FULL  DUPLEX (IEEE 802.3X);</t>
  </si>
  <si>
    <t>38923505000022020</t>
  </si>
  <si>
    <t>3892350500002202000006</t>
  </si>
  <si>
    <t>C3 TECH</t>
  </si>
  <si>
    <t>VALE COMERCIAL DE MATERIAL PARA ESCRITORIO E INFORMATICA EIRELI</t>
  </si>
  <si>
    <t>CONSELHO REGIONAL DE ODONTOLOGIA DO PARANA</t>
  </si>
  <si>
    <t>CONSELHO REGIONAL DE ODONTOLOGIA DO PARANÁ</t>
  </si>
  <si>
    <t>Jan 2021</t>
  </si>
  <si>
    <t>46002705002542020</t>
  </si>
  <si>
    <t>4600270500254202000007</t>
  </si>
  <si>
    <t>24773 - SERVIDOR DE DADOS  SERVIDOR DE DADOS COMPATÍVEL COM O SISTEMA DE PLANE JAMENTO E SISTEMA DE GERENCIAMENTO, COM CAPACIDADE PARA NO MÍNIMO 200 PACIENTE S/ DIA, QUE SUPORTE O ACESSO DE TODAS AS ESTAÇÕES DE TRABALHO PREVISTAS NOS IT ENS 5 E 6, SEM PERDA DE VELOCIDADE OU CAPACIDADE.</t>
  </si>
  <si>
    <t>VARIAN</t>
  </si>
  <si>
    <t>VARIAN MEDICAL SYSTEMS BRASIL LTDA.</t>
  </si>
  <si>
    <t>FUNDO MUNICIPAL DE SAÚDE DE JOINVILLE</t>
  </si>
  <si>
    <t>REPUBLICA FEDERATIVA DO BRASIL</t>
  </si>
  <si>
    <t>ESTADO DE SANTA CATARINA</t>
  </si>
  <si>
    <t>SC</t>
  </si>
  <si>
    <t>75000006001602020</t>
  </si>
  <si>
    <t>7500000600160202000006</t>
  </si>
  <si>
    <t>HUB USB 3.0 4 PORTAS EM ALUMINIO</t>
  </si>
  <si>
    <t>MERCOURY</t>
  </si>
  <si>
    <t>MERCOURY COMERCIO E MANUTENCAO DE EQUIPAMENTOS DE SEGURANCA LTDA</t>
  </si>
  <si>
    <t>DIRETORIA-GERAL DE NAVEGACAO</t>
  </si>
  <si>
    <t>COMANDO DA MARINHA</t>
  </si>
  <si>
    <t>92539005000182020</t>
  </si>
  <si>
    <t>9253900500018202000001</t>
  </si>
  <si>
    <t>CLUSTER DE COMPUTADORES PARA COMPUTAÇÃO PARALELA DE ALTO DESEMPENHO, COM SOLUÇ ÕES EQUIVALENTE DE HARDWARE, DE SERVIÇOS, SUPORTE LOGICO 2º NÍVEL PARA TODOS O S DETALHES TÉCNICOS NECESSÁRIOS E AINDA SUPORTE DE HARDWARE CONFORME DESCRIÇÃO  NO ANEXO I TERMO DE REFERENCIA.</t>
  </si>
  <si>
    <t>DELL EMC</t>
  </si>
  <si>
    <t>VERSATUS - SOLUCOES E SUPORTE EM REDES E COMPUTACAO DE ALTA PERFORMANCE LTDA</t>
  </si>
  <si>
    <t>FUNDAÇÃO DO DESENV. CIENTÍFICO E CULTURAL</t>
  </si>
  <si>
    <t>ESTADO DE MINAS GERAIS</t>
  </si>
  <si>
    <t>92595805001932020</t>
  </si>
  <si>
    <t>9259580500193202000001</t>
  </si>
  <si>
    <t>CONTROLADOR INTELIGENTE PARA IDENTIFICAÇÃO E RECONHECIMENTO FACIAL COM CAPACID ADE DE ARMAZENAMENTO E PROCESSAMENTO DE NO MÍNIMO 800 (OITOCENTAS) FACES   INC LUSO SOFTWARE WEB DE GERENCIAMENTO DOS COLETORES FACIAIS.</t>
  </si>
  <si>
    <t>FACIAL ID</t>
  </si>
  <si>
    <t>J.B.C.M. EQUIPAMENTOS E SISTEMAS LTDA</t>
  </si>
  <si>
    <t>SECRETARIA DA SAUDE DO ESTADO DE TOCANTINS</t>
  </si>
  <si>
    <t>ESTADO DE TOCANTINS</t>
  </si>
  <si>
    <t>TO</t>
  </si>
  <si>
    <t>98013405000042020</t>
  </si>
  <si>
    <t>9801340500004202000064</t>
  </si>
  <si>
    <t>BITTEK SOLUCOES EM INFORMATICA EIRELI</t>
  </si>
  <si>
    <t>PREFEITURA MUNICIPAL DE BURITICUPU</t>
  </si>
  <si>
    <t>ESTADO DO MARANHAO</t>
  </si>
  <si>
    <t>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</si>
</sst>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Red]#,##0.0000"/>
    <numFmt numFmtId="165" formatCode="_-&quot;R$&quot;\ * #,##0.00_-;\-&quot;R$&quot;\ * #,##0.00_-;_-&quot;R$&quot;\ * &quot;-&quot;??_-;_-@_-"/>
  </numFmts>
  <fonts count="9" x14ac:knownFonts="1">
    <font>
      <sz val="10"/>
      <color rgb="FF000000"/>
      <name val="Arial"/>
    </font>
    <font>
      <sz val="10"/>
      <color rgb="FF000000"/>
      <name val="Arial"/>
      <family val="2"/>
    </font>
    <font>
      <sz val="8"/>
      <color rgb="FF000000"/>
      <name val="Tahoma"/>
      <family val="2"/>
    </font>
    <font>
      <sz val="8"/>
      <color rgb="FF000000"/>
      <name val="Arial"/>
      <family val="2"/>
    </font>
    <font>
      <sz val="12"/>
      <color theme="1"/>
      <name val="Calibri"/>
      <family val="2"/>
      <scheme val="minor"/>
    </font>
    <font>
      <b/>
      <sz val="8"/>
      <color rgb="FF000000"/>
      <name val="Arial"/>
      <family val="2"/>
    </font>
    <font>
      <sz val="8"/>
      <color rgb="FF000000"/>
      <name val="Arial"/>
    </font>
    <font>
      <sz val="8"/>
      <color rgb="FF000000"/>
      <name val="Tahoma"/>
    </font>
    <font>
      <sz val="18"/>
      <color rgb="FF000000"/>
      <name val="Tahoma"/>
    </font>
  </fonts>
  <fills count="3">
    <fill>
      <patternFill patternType="none"/>
    </fill>
    <fill>
      <patternFill patternType="gray125"/>
    </fill>
    <fill>
      <patternFill patternType="solid">
        <fgColor rgb="FFFFFFFF"/>
      </patternFill>
    </fill>
  </fills>
  <borders count="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1" fillId="0" borderId="0"/>
    <xf numFmtId="165" fontId="4" fillId="0" borderId="0" applyFont="0" applyFill="0" applyBorder="0" applyAlignment="0" applyProtection="0"/>
    <xf numFmtId="9" fontId="4" fillId="0" borderId="0" applyFont="0" applyFill="0" applyBorder="0" applyAlignment="0" applyProtection="0"/>
  </cellStyleXfs>
  <cellXfs count="21">
    <xf numFmtId="0" fontId="0" fillId="0" borderId="0" xfId="0"/>
    <xf numFmtId="0" fontId="1" fillId="0" borderId="0" xfId="1" applyAlignment="1"/>
    <xf numFmtId="0" fontId="0" fillId="0" borderId="0" xfId="0" applyAlignment="1"/>
    <xf numFmtId="0" fontId="1" fillId="0" borderId="0" xfId="0" applyFont="1" applyAlignment="1"/>
    <xf numFmtId="0" fontId="3" fillId="0" borderId="0" xfId="1" applyFont="1" applyFill="1" applyBorder="1" applyAlignment="1">
      <alignment horizontal="left" vertical="top"/>
    </xf>
    <xf numFmtId="0" fontId="0" fillId="0" borderId="0" xfId="0" applyFill="1" applyAlignment="1"/>
    <xf numFmtId="0" fontId="2" fillId="0" borderId="0" xfId="1" applyFont="1" applyAlignment="1">
      <alignment vertical="top"/>
    </xf>
    <xf numFmtId="0" fontId="3" fillId="0" borderId="1" xfId="2" applyFont="1" applyBorder="1" applyAlignment="1">
      <alignment horizontal="left" vertical="center"/>
    </xf>
    <xf numFmtId="165" fontId="3" fillId="0" borderId="2" xfId="3" applyFont="1" applyFill="1" applyBorder="1" applyAlignment="1">
      <alignment horizontal="left" vertical="center"/>
    </xf>
    <xf numFmtId="0" fontId="3" fillId="0" borderId="3" xfId="2" applyFont="1" applyBorder="1" applyAlignment="1">
      <alignment horizontal="left" vertical="center"/>
    </xf>
    <xf numFmtId="2" fontId="3" fillId="0" borderId="4" xfId="3" applyNumberFormat="1" applyFont="1" applyFill="1" applyBorder="1" applyAlignment="1">
      <alignment horizontal="center" vertical="center"/>
    </xf>
    <xf numFmtId="10" fontId="3" fillId="0" borderId="4" xfId="4" applyNumberFormat="1" applyFont="1" applyFill="1" applyBorder="1" applyAlignment="1">
      <alignment horizontal="center" vertical="center"/>
    </xf>
    <xf numFmtId="0" fontId="3" fillId="0" borderId="5" xfId="2" applyFont="1" applyBorder="1" applyAlignment="1">
      <alignment horizontal="left" vertical="center"/>
    </xf>
    <xf numFmtId="165" fontId="3" fillId="0" borderId="6" xfId="3" applyFont="1" applyFill="1" applyBorder="1" applyAlignment="1">
      <alignment horizontal="left" vertical="center"/>
    </xf>
    <xf numFmtId="0" fontId="5" fillId="0" borderId="7" xfId="2" applyFont="1" applyBorder="1" applyAlignment="1">
      <alignment horizontal="left" vertical="center"/>
    </xf>
    <xf numFmtId="165" fontId="5" fillId="0" borderId="8" xfId="3" applyFont="1" applyFill="1" applyBorder="1" applyAlignment="1">
      <alignment horizontal="left" vertical="center"/>
    </xf>
    <xf numFmtId="0" fontId="6" fillId="2" borderId="0" xfId="0" applyFont="1" applyFill="1" applyBorder="1" applyAlignment="1">
      <alignment horizontal="left" vertical="top"/>
    </xf>
    <xf numFmtId="0" fontId="0" fillId="0" borderId="0" xfId="0"/>
    <xf numFmtId="0" fontId="8" fillId="0" borderId="0" xfId="0" applyFont="1" applyAlignment="1">
      <alignment vertical="top"/>
    </xf>
    <xf numFmtId="0" fontId="7" fillId="0" borderId="0" xfId="0" applyFont="1" applyAlignment="1">
      <alignment vertical="top"/>
    </xf>
    <xf numFmtId="164" fontId="6" fillId="2" borderId="0" xfId="0" applyNumberFormat="1" applyFont="1" applyFill="1" applyBorder="1" applyAlignment="1">
      <alignment horizontal="right" vertical="center"/>
    </xf>
  </cellXfs>
  <cellStyles count="5">
    <cellStyle name="Moeda 2 2" xfId="3" xr:uid="{9E8AD6BC-EF46-461E-BEBA-1A5ADB2D8802}"/>
    <cellStyle name="Normal" xfId="0" builtinId="0"/>
    <cellStyle name="Normal 2" xfId="1" xr:uid="{1E8863C0-4DA5-4BA2-9C6E-AF01A703F5A8}"/>
    <cellStyle name="Normal 3 2" xfId="2" xr:uid="{739ACA27-1A11-49D2-9DA2-B5B908D8947F}"/>
    <cellStyle name="Porcentagem 2" xfId="4" xr:uid="{8EEC57F6-85AF-4E3B-B6CD-974CDD2770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4BC79-7A97-489A-A14B-104B8502CCB5}">
  <sheetPr codeName="Planilha1">
    <outlinePr summaryBelow="0"/>
  </sheetPr>
  <dimension ref="A1:S77"/>
  <sheetViews>
    <sheetView tabSelected="1" zoomScaleNormal="100" workbookViewId="0">
      <pane ySplit="6" topLeftCell="A7" activePane="bottomLeft" state="frozen"/>
      <selection pane="bottomLeft"/>
    </sheetView>
  </sheetViews>
  <sheetFormatPr defaultColWidth="8.85546875" defaultRowHeight="12.75" x14ac:dyDescent="0.2"/>
  <cols>
    <col min="1" max="1" width="18.28515625" style="2" bestFit="1" customWidth="1"/>
    <col min="2" max="2" width="23.42578125" style="2" bestFit="1" customWidth="1"/>
    <col min="3" max="3" width="19.140625" style="2" bestFit="1" customWidth="1"/>
    <col min="4" max="4" width="20.5703125" style="2" bestFit="1" customWidth="1"/>
    <col min="5" max="5" width="205.5703125" style="2" customWidth="1"/>
    <col min="6" max="6" width="74.28515625" style="2" customWidth="1"/>
    <col min="7" max="7" width="24.140625" style="2" bestFit="1" customWidth="1"/>
    <col min="8" max="8" width="24.85546875" style="2" bestFit="1" customWidth="1"/>
    <col min="9" max="9" width="23.42578125" style="2" hidden="1" customWidth="1"/>
    <col min="10" max="10" width="90.140625" style="2" hidden="1" customWidth="1"/>
    <col min="11" max="11" width="17.7109375" style="2" hidden="1" customWidth="1"/>
    <col min="12" max="12" width="55.5703125" style="2" hidden="1" customWidth="1"/>
    <col min="13" max="13" width="23.42578125" style="2" hidden="1" customWidth="1"/>
    <col min="14" max="14" width="54.140625" style="2" hidden="1" customWidth="1"/>
    <col min="15" max="15" width="19.42578125" style="2" hidden="1" customWidth="1"/>
    <col min="16" max="16" width="54.7109375" style="2" hidden="1" customWidth="1"/>
    <col min="17" max="17" width="16.7109375" style="2" bestFit="1" customWidth="1"/>
    <col min="18" max="18" width="20.7109375" style="2" bestFit="1" customWidth="1"/>
    <col min="19" max="19" width="11.140625" style="2" bestFit="1" customWidth="1"/>
    <col min="20" max="16384" width="8.85546875" style="5"/>
  </cols>
  <sheetData>
    <row r="1" spans="1:19" ht="22.5" x14ac:dyDescent="0.2">
      <c r="A1" s="18" t="s">
        <v>23</v>
      </c>
      <c r="B1" s="17"/>
      <c r="C1" s="17"/>
      <c r="D1" s="17"/>
      <c r="E1" s="17"/>
      <c r="F1" s="17"/>
      <c r="G1" s="17"/>
      <c r="H1" s="17"/>
      <c r="I1" s="17"/>
      <c r="J1" s="17"/>
      <c r="K1" s="17"/>
      <c r="L1" s="17"/>
      <c r="M1" s="17"/>
      <c r="N1" s="17"/>
      <c r="O1" s="17"/>
      <c r="P1" s="17"/>
      <c r="Q1" s="17"/>
      <c r="R1" s="17"/>
      <c r="S1" s="17"/>
    </row>
    <row r="2" spans="1:19" x14ac:dyDescent="0.2">
      <c r="A2" s="5"/>
      <c r="B2" s="5"/>
      <c r="C2" s="5"/>
      <c r="D2" s="5"/>
      <c r="E2" s="4"/>
      <c r="F2" s="5"/>
      <c r="G2" s="5"/>
      <c r="H2" s="5"/>
      <c r="I2" s="5"/>
      <c r="J2" s="5"/>
      <c r="K2" s="5"/>
      <c r="L2" s="5"/>
      <c r="M2" s="5"/>
      <c r="N2" s="5"/>
      <c r="O2" s="5"/>
      <c r="P2" s="5"/>
      <c r="Q2" s="5"/>
      <c r="R2" s="5"/>
      <c r="S2" s="5"/>
    </row>
    <row r="3" spans="1:19" x14ac:dyDescent="0.2">
      <c r="A3" s="19" t="s">
        <v>0</v>
      </c>
      <c r="B3" s="17"/>
      <c r="C3" s="17"/>
      <c r="D3" s="17"/>
      <c r="E3" s="17"/>
      <c r="F3" s="17"/>
      <c r="G3" s="17"/>
      <c r="H3" s="17"/>
      <c r="I3" s="17"/>
      <c r="J3" s="17"/>
      <c r="K3" s="17"/>
      <c r="L3" s="17"/>
      <c r="M3" s="17"/>
      <c r="N3" s="17"/>
      <c r="O3" s="17"/>
      <c r="P3" s="17"/>
      <c r="Q3" s="17"/>
      <c r="R3" s="17"/>
      <c r="S3" s="17"/>
    </row>
    <row r="4" spans="1:19" x14ac:dyDescent="0.2">
      <c r="A4" s="19" t="s">
        <v>24</v>
      </c>
      <c r="B4" s="17"/>
      <c r="C4" s="17"/>
      <c r="D4" s="17"/>
      <c r="E4" s="17"/>
      <c r="F4" s="17"/>
      <c r="G4" s="17"/>
      <c r="H4" s="17"/>
      <c r="I4" s="17"/>
      <c r="J4" s="17"/>
      <c r="K4" s="17"/>
      <c r="L4" s="17"/>
      <c r="M4" s="17"/>
      <c r="N4" s="17"/>
      <c r="O4" s="17"/>
      <c r="P4" s="17"/>
      <c r="Q4" s="17"/>
      <c r="R4" s="17"/>
      <c r="S4" s="17"/>
    </row>
    <row r="5" spans="1:19" x14ac:dyDescent="0.2">
      <c r="A5" s="6" t="s">
        <v>16</v>
      </c>
      <c r="B5" s="6"/>
      <c r="C5" s="1"/>
      <c r="D5" s="1"/>
      <c r="E5" s="1"/>
      <c r="F5" s="1"/>
      <c r="G5" s="1"/>
      <c r="H5" s="1"/>
      <c r="I5" s="1"/>
      <c r="J5" s="1"/>
      <c r="K5" s="1"/>
      <c r="L5" s="1"/>
      <c r="M5" s="1"/>
      <c r="N5" s="1"/>
      <c r="O5" s="1"/>
      <c r="P5" s="1"/>
      <c r="Q5" s="1"/>
      <c r="R5" s="1"/>
      <c r="S5" s="1"/>
    </row>
    <row r="6" spans="1:19" x14ac:dyDescent="0.2">
      <c r="A6" s="2" t="s">
        <v>1</v>
      </c>
      <c r="B6" s="2" t="s">
        <v>2</v>
      </c>
      <c r="C6" s="2" t="s">
        <v>3</v>
      </c>
      <c r="D6" s="2" t="s">
        <v>4</v>
      </c>
      <c r="E6" s="3" t="s">
        <v>17</v>
      </c>
      <c r="F6" s="3" t="s">
        <v>18</v>
      </c>
      <c r="G6" s="2" t="s">
        <v>5</v>
      </c>
      <c r="H6" s="2" t="s">
        <v>6</v>
      </c>
      <c r="I6" s="2" t="s">
        <v>7</v>
      </c>
      <c r="J6" s="2" t="s">
        <v>8</v>
      </c>
      <c r="K6" s="2" t="s">
        <v>9</v>
      </c>
      <c r="L6" s="3" t="s">
        <v>10</v>
      </c>
      <c r="M6" s="2" t="s">
        <v>11</v>
      </c>
      <c r="N6" s="3" t="s">
        <v>10</v>
      </c>
      <c r="O6" s="2" t="s">
        <v>12</v>
      </c>
      <c r="P6" s="3" t="s">
        <v>10</v>
      </c>
      <c r="Q6" s="2" t="s">
        <v>13</v>
      </c>
      <c r="R6" s="2" t="s">
        <v>14</v>
      </c>
      <c r="S6" s="3" t="s">
        <v>15</v>
      </c>
    </row>
    <row r="7" spans="1:19" x14ac:dyDescent="0.2">
      <c r="A7" s="16" t="s">
        <v>25</v>
      </c>
      <c r="B7" s="16" t="s">
        <v>26</v>
      </c>
      <c r="C7" s="16" t="s">
        <v>27</v>
      </c>
      <c r="D7" s="16">
        <v>70653</v>
      </c>
      <c r="E7" s="16" t="s">
        <v>28</v>
      </c>
      <c r="F7" s="16" t="s">
        <v>29</v>
      </c>
      <c r="G7" s="16" t="s">
        <v>30</v>
      </c>
      <c r="H7" s="16" t="s">
        <v>31</v>
      </c>
      <c r="I7" s="16" t="s">
        <v>32</v>
      </c>
      <c r="J7" s="16" t="s">
        <v>33</v>
      </c>
      <c r="K7" s="16">
        <v>30001</v>
      </c>
      <c r="L7" s="16" t="s">
        <v>34</v>
      </c>
      <c r="M7" s="16">
        <v>3000</v>
      </c>
      <c r="N7" s="16" t="s">
        <v>35</v>
      </c>
      <c r="O7" s="16">
        <v>3000</v>
      </c>
      <c r="P7" s="16" t="s">
        <v>35</v>
      </c>
      <c r="Q7" s="16" t="s">
        <v>36</v>
      </c>
      <c r="R7" s="16" t="s">
        <v>37</v>
      </c>
      <c r="S7" s="20">
        <v>495633.26</v>
      </c>
    </row>
    <row r="8" spans="1:19" x14ac:dyDescent="0.2">
      <c r="A8" s="16" t="s">
        <v>25</v>
      </c>
      <c r="B8" s="16" t="s">
        <v>38</v>
      </c>
      <c r="C8" s="16" t="s">
        <v>27</v>
      </c>
      <c r="D8" s="16">
        <v>70653</v>
      </c>
      <c r="E8" s="16" t="s">
        <v>28</v>
      </c>
      <c r="F8" s="16" t="s">
        <v>29</v>
      </c>
      <c r="G8" s="16" t="s">
        <v>30</v>
      </c>
      <c r="H8" s="16" t="s">
        <v>31</v>
      </c>
      <c r="I8" s="16" t="s">
        <v>32</v>
      </c>
      <c r="J8" s="16" t="s">
        <v>33</v>
      </c>
      <c r="K8" s="16">
        <v>30001</v>
      </c>
      <c r="L8" s="16" t="s">
        <v>34</v>
      </c>
      <c r="M8" s="16">
        <v>3000</v>
      </c>
      <c r="N8" s="16" t="s">
        <v>35</v>
      </c>
      <c r="O8" s="16">
        <v>3000</v>
      </c>
      <c r="P8" s="16" t="s">
        <v>35</v>
      </c>
      <c r="Q8" s="16" t="s">
        <v>36</v>
      </c>
      <c r="R8" s="16" t="s">
        <v>37</v>
      </c>
      <c r="S8" s="20">
        <v>539798.6</v>
      </c>
    </row>
    <row r="9" spans="1:19" x14ac:dyDescent="0.2">
      <c r="A9" s="16" t="s">
        <v>49</v>
      </c>
      <c r="B9" s="16" t="s">
        <v>50</v>
      </c>
      <c r="C9" s="16" t="s">
        <v>27</v>
      </c>
      <c r="D9" s="16">
        <v>70653</v>
      </c>
      <c r="E9" s="16" t="s">
        <v>28</v>
      </c>
      <c r="F9" s="16" t="s">
        <v>51</v>
      </c>
      <c r="G9" s="16" t="s">
        <v>30</v>
      </c>
      <c r="H9" s="16" t="s">
        <v>52</v>
      </c>
      <c r="I9" s="16" t="s">
        <v>32</v>
      </c>
      <c r="J9" s="16" t="s">
        <v>53</v>
      </c>
      <c r="K9" s="16">
        <v>110404</v>
      </c>
      <c r="L9" s="16" t="s">
        <v>54</v>
      </c>
      <c r="M9" s="16">
        <v>52000</v>
      </c>
      <c r="N9" s="16" t="s">
        <v>55</v>
      </c>
      <c r="O9" s="16">
        <v>52000</v>
      </c>
      <c r="P9" s="16" t="s">
        <v>55</v>
      </c>
      <c r="Q9" s="16" t="s">
        <v>36</v>
      </c>
      <c r="R9" s="16" t="s">
        <v>37</v>
      </c>
      <c r="S9" s="20">
        <v>16600</v>
      </c>
    </row>
    <row r="10" spans="1:19" x14ac:dyDescent="0.2">
      <c r="A10" s="16" t="s">
        <v>49</v>
      </c>
      <c r="B10" s="16" t="s">
        <v>56</v>
      </c>
      <c r="C10" s="16" t="s">
        <v>27</v>
      </c>
      <c r="D10" s="16">
        <v>70653</v>
      </c>
      <c r="E10" s="16" t="s">
        <v>28</v>
      </c>
      <c r="F10" s="16" t="s">
        <v>57</v>
      </c>
      <c r="G10" s="16" t="s">
        <v>30</v>
      </c>
      <c r="H10" s="16" t="s">
        <v>52</v>
      </c>
      <c r="I10" s="16" t="s">
        <v>32</v>
      </c>
      <c r="J10" s="16" t="s">
        <v>53</v>
      </c>
      <c r="K10" s="16">
        <v>110404</v>
      </c>
      <c r="L10" s="16" t="s">
        <v>54</v>
      </c>
      <c r="M10" s="16">
        <v>52000</v>
      </c>
      <c r="N10" s="16" t="s">
        <v>55</v>
      </c>
      <c r="O10" s="16">
        <v>52000</v>
      </c>
      <c r="P10" s="16" t="s">
        <v>55</v>
      </c>
      <c r="Q10" s="16" t="s">
        <v>36</v>
      </c>
      <c r="R10" s="16" t="s">
        <v>37</v>
      </c>
      <c r="S10" s="20">
        <v>112000</v>
      </c>
    </row>
    <row r="11" spans="1:19" x14ac:dyDescent="0.2">
      <c r="A11" s="16" t="s">
        <v>58</v>
      </c>
      <c r="B11" s="16" t="s">
        <v>59</v>
      </c>
      <c r="C11" s="16" t="s">
        <v>27</v>
      </c>
      <c r="D11" s="16">
        <v>70653</v>
      </c>
      <c r="E11" s="16" t="s">
        <v>28</v>
      </c>
      <c r="F11" s="16" t="s">
        <v>60</v>
      </c>
      <c r="G11" s="16" t="s">
        <v>30</v>
      </c>
      <c r="H11" s="16" t="s">
        <v>61</v>
      </c>
      <c r="I11" s="16" t="s">
        <v>32</v>
      </c>
      <c r="J11" s="16" t="s">
        <v>62</v>
      </c>
      <c r="K11" s="16">
        <v>135001</v>
      </c>
      <c r="L11" s="16" t="s">
        <v>63</v>
      </c>
      <c r="M11" s="16">
        <v>22202</v>
      </c>
      <c r="N11" s="16" t="s">
        <v>64</v>
      </c>
      <c r="O11" s="16">
        <v>22202</v>
      </c>
      <c r="P11" s="16" t="s">
        <v>64</v>
      </c>
      <c r="Q11" s="16" t="s">
        <v>65</v>
      </c>
      <c r="R11" s="16" t="s">
        <v>37</v>
      </c>
      <c r="S11" s="20">
        <v>39.138500000000001</v>
      </c>
    </row>
    <row r="12" spans="1:19" x14ac:dyDescent="0.2">
      <c r="A12" s="16" t="s">
        <v>58</v>
      </c>
      <c r="B12" s="16" t="s">
        <v>66</v>
      </c>
      <c r="C12" s="16" t="s">
        <v>27</v>
      </c>
      <c r="D12" s="16">
        <v>70653</v>
      </c>
      <c r="E12" s="16" t="s">
        <v>28</v>
      </c>
      <c r="F12" s="16" t="s">
        <v>67</v>
      </c>
      <c r="G12" s="16" t="s">
        <v>30</v>
      </c>
      <c r="H12" s="16" t="s">
        <v>68</v>
      </c>
      <c r="I12" s="16" t="s">
        <v>32</v>
      </c>
      <c r="J12" s="16" t="s">
        <v>62</v>
      </c>
      <c r="K12" s="16">
        <v>135001</v>
      </c>
      <c r="L12" s="16" t="s">
        <v>63</v>
      </c>
      <c r="M12" s="16">
        <v>22202</v>
      </c>
      <c r="N12" s="16" t="s">
        <v>64</v>
      </c>
      <c r="O12" s="16">
        <v>22202</v>
      </c>
      <c r="P12" s="16" t="s">
        <v>64</v>
      </c>
      <c r="Q12" s="16" t="s">
        <v>65</v>
      </c>
      <c r="R12" s="16" t="s">
        <v>37</v>
      </c>
      <c r="S12" s="20">
        <v>28.915400000000002</v>
      </c>
    </row>
    <row r="13" spans="1:19" x14ac:dyDescent="0.2">
      <c r="A13" s="16" t="s">
        <v>58</v>
      </c>
      <c r="B13" s="16" t="s">
        <v>69</v>
      </c>
      <c r="C13" s="16" t="s">
        <v>27</v>
      </c>
      <c r="D13" s="16">
        <v>70653</v>
      </c>
      <c r="E13" s="16" t="s">
        <v>28</v>
      </c>
      <c r="F13" s="16" t="s">
        <v>70</v>
      </c>
      <c r="G13" s="16" t="s">
        <v>30</v>
      </c>
      <c r="H13" s="16" t="s">
        <v>68</v>
      </c>
      <c r="I13" s="16" t="s">
        <v>32</v>
      </c>
      <c r="J13" s="16" t="s">
        <v>62</v>
      </c>
      <c r="K13" s="16">
        <v>135001</v>
      </c>
      <c r="L13" s="16" t="s">
        <v>63</v>
      </c>
      <c r="M13" s="16">
        <v>22202</v>
      </c>
      <c r="N13" s="16" t="s">
        <v>64</v>
      </c>
      <c r="O13" s="16">
        <v>22202</v>
      </c>
      <c r="P13" s="16" t="s">
        <v>64</v>
      </c>
      <c r="Q13" s="16" t="s">
        <v>65</v>
      </c>
      <c r="R13" s="16" t="s">
        <v>37</v>
      </c>
      <c r="S13" s="20">
        <v>12</v>
      </c>
    </row>
    <row r="14" spans="1:19" x14ac:dyDescent="0.2">
      <c r="A14" s="16" t="s">
        <v>58</v>
      </c>
      <c r="B14" s="16" t="s">
        <v>71</v>
      </c>
      <c r="C14" s="16" t="s">
        <v>27</v>
      </c>
      <c r="D14" s="16">
        <v>70653</v>
      </c>
      <c r="E14" s="16" t="s">
        <v>28</v>
      </c>
      <c r="F14" s="16" t="s">
        <v>72</v>
      </c>
      <c r="G14" s="16" t="s">
        <v>30</v>
      </c>
      <c r="H14" s="16" t="s">
        <v>73</v>
      </c>
      <c r="I14" s="16" t="s">
        <v>32</v>
      </c>
      <c r="J14" s="16" t="s">
        <v>74</v>
      </c>
      <c r="K14" s="16">
        <v>135001</v>
      </c>
      <c r="L14" s="16" t="s">
        <v>63</v>
      </c>
      <c r="M14" s="16">
        <v>22202</v>
      </c>
      <c r="N14" s="16" t="s">
        <v>64</v>
      </c>
      <c r="O14" s="16">
        <v>22202</v>
      </c>
      <c r="P14" s="16" t="s">
        <v>64</v>
      </c>
      <c r="Q14" s="16" t="s">
        <v>65</v>
      </c>
      <c r="R14" s="16" t="s">
        <v>37</v>
      </c>
      <c r="S14" s="20">
        <v>5</v>
      </c>
    </row>
    <row r="15" spans="1:19" x14ac:dyDescent="0.2">
      <c r="A15" s="16" t="s">
        <v>58</v>
      </c>
      <c r="B15" s="16" t="s">
        <v>75</v>
      </c>
      <c r="C15" s="16" t="s">
        <v>27</v>
      </c>
      <c r="D15" s="16">
        <v>70653</v>
      </c>
      <c r="E15" s="16" t="s">
        <v>28</v>
      </c>
      <c r="F15" s="16" t="s">
        <v>76</v>
      </c>
      <c r="G15" s="16" t="s">
        <v>30</v>
      </c>
      <c r="H15" s="16" t="s">
        <v>77</v>
      </c>
      <c r="I15" s="16" t="s">
        <v>32</v>
      </c>
      <c r="J15" s="16" t="s">
        <v>78</v>
      </c>
      <c r="K15" s="16">
        <v>135001</v>
      </c>
      <c r="L15" s="16" t="s">
        <v>63</v>
      </c>
      <c r="M15" s="16">
        <v>22202</v>
      </c>
      <c r="N15" s="16" t="s">
        <v>64</v>
      </c>
      <c r="O15" s="16">
        <v>22202</v>
      </c>
      <c r="P15" s="16" t="s">
        <v>64</v>
      </c>
      <c r="Q15" s="16" t="s">
        <v>65</v>
      </c>
      <c r="R15" s="16" t="s">
        <v>37</v>
      </c>
      <c r="S15" s="20">
        <v>144.9</v>
      </c>
    </row>
    <row r="16" spans="1:19" x14ac:dyDescent="0.2">
      <c r="A16" s="16" t="s">
        <v>58</v>
      </c>
      <c r="B16" s="16" t="s">
        <v>79</v>
      </c>
      <c r="C16" s="16" t="s">
        <v>27</v>
      </c>
      <c r="D16" s="16">
        <v>70653</v>
      </c>
      <c r="E16" s="16" t="s">
        <v>28</v>
      </c>
      <c r="F16" s="16" t="s">
        <v>80</v>
      </c>
      <c r="G16" s="16" t="s">
        <v>30</v>
      </c>
      <c r="H16" s="16" t="s">
        <v>81</v>
      </c>
      <c r="I16" s="16" t="s">
        <v>32</v>
      </c>
      <c r="J16" s="16" t="s">
        <v>82</v>
      </c>
      <c r="K16" s="16">
        <v>135001</v>
      </c>
      <c r="L16" s="16" t="s">
        <v>63</v>
      </c>
      <c r="M16" s="16">
        <v>22202</v>
      </c>
      <c r="N16" s="16" t="s">
        <v>64</v>
      </c>
      <c r="O16" s="16">
        <v>22202</v>
      </c>
      <c r="P16" s="16" t="s">
        <v>64</v>
      </c>
      <c r="Q16" s="16" t="s">
        <v>65</v>
      </c>
      <c r="R16" s="16" t="s">
        <v>37</v>
      </c>
      <c r="S16" s="20">
        <v>279</v>
      </c>
    </row>
    <row r="17" spans="1:19" x14ac:dyDescent="0.2">
      <c r="A17" s="16" t="s">
        <v>58</v>
      </c>
      <c r="B17" s="16" t="s">
        <v>83</v>
      </c>
      <c r="C17" s="16" t="s">
        <v>27</v>
      </c>
      <c r="D17" s="16">
        <v>70653</v>
      </c>
      <c r="E17" s="16" t="s">
        <v>28</v>
      </c>
      <c r="F17" s="16" t="s">
        <v>84</v>
      </c>
      <c r="G17" s="16" t="s">
        <v>30</v>
      </c>
      <c r="H17" s="16" t="s">
        <v>85</v>
      </c>
      <c r="I17" s="16" t="s">
        <v>32</v>
      </c>
      <c r="J17" s="16" t="s">
        <v>78</v>
      </c>
      <c r="K17" s="16">
        <v>135001</v>
      </c>
      <c r="L17" s="16" t="s">
        <v>63</v>
      </c>
      <c r="M17" s="16">
        <v>22202</v>
      </c>
      <c r="N17" s="16" t="s">
        <v>64</v>
      </c>
      <c r="O17" s="16">
        <v>22202</v>
      </c>
      <c r="P17" s="16" t="s">
        <v>64</v>
      </c>
      <c r="Q17" s="16" t="s">
        <v>65</v>
      </c>
      <c r="R17" s="16" t="s">
        <v>37</v>
      </c>
      <c r="S17" s="20">
        <v>324.89999999999998</v>
      </c>
    </row>
    <row r="18" spans="1:19" x14ac:dyDescent="0.2">
      <c r="A18" s="16" t="s">
        <v>58</v>
      </c>
      <c r="B18" s="16" t="s">
        <v>86</v>
      </c>
      <c r="C18" s="16" t="s">
        <v>27</v>
      </c>
      <c r="D18" s="16">
        <v>70653</v>
      </c>
      <c r="E18" s="16" t="s">
        <v>28</v>
      </c>
      <c r="F18" s="16" t="s">
        <v>87</v>
      </c>
      <c r="G18" s="16" t="s">
        <v>30</v>
      </c>
      <c r="H18" s="16" t="s">
        <v>88</v>
      </c>
      <c r="I18" s="16" t="s">
        <v>32</v>
      </c>
      <c r="J18" s="16" t="s">
        <v>89</v>
      </c>
      <c r="K18" s="16">
        <v>135001</v>
      </c>
      <c r="L18" s="16" t="s">
        <v>63</v>
      </c>
      <c r="M18" s="16">
        <v>22202</v>
      </c>
      <c r="N18" s="16" t="s">
        <v>64</v>
      </c>
      <c r="O18" s="16">
        <v>22202</v>
      </c>
      <c r="P18" s="16" t="s">
        <v>64</v>
      </c>
      <c r="Q18" s="16" t="s">
        <v>65</v>
      </c>
      <c r="R18" s="16" t="s">
        <v>37</v>
      </c>
      <c r="S18" s="20">
        <v>282.63</v>
      </c>
    </row>
    <row r="19" spans="1:19" x14ac:dyDescent="0.2">
      <c r="A19" s="16" t="s">
        <v>58</v>
      </c>
      <c r="B19" s="16" t="s">
        <v>90</v>
      </c>
      <c r="C19" s="16" t="s">
        <v>27</v>
      </c>
      <c r="D19" s="16">
        <v>70653</v>
      </c>
      <c r="E19" s="16" t="s">
        <v>28</v>
      </c>
      <c r="F19" s="16" t="s">
        <v>91</v>
      </c>
      <c r="G19" s="16" t="s">
        <v>30</v>
      </c>
      <c r="H19" s="16" t="s">
        <v>92</v>
      </c>
      <c r="I19" s="16" t="s">
        <v>32</v>
      </c>
      <c r="J19" s="16" t="s">
        <v>89</v>
      </c>
      <c r="K19" s="16">
        <v>135001</v>
      </c>
      <c r="L19" s="16" t="s">
        <v>63</v>
      </c>
      <c r="M19" s="16">
        <v>22202</v>
      </c>
      <c r="N19" s="16" t="s">
        <v>64</v>
      </c>
      <c r="O19" s="16">
        <v>22202</v>
      </c>
      <c r="P19" s="16" t="s">
        <v>64</v>
      </c>
      <c r="Q19" s="16" t="s">
        <v>65</v>
      </c>
      <c r="R19" s="16" t="s">
        <v>37</v>
      </c>
      <c r="S19" s="20">
        <v>169.82</v>
      </c>
    </row>
    <row r="20" spans="1:19" x14ac:dyDescent="0.2">
      <c r="A20" s="16" t="s">
        <v>58</v>
      </c>
      <c r="B20" s="16" t="s">
        <v>93</v>
      </c>
      <c r="C20" s="16" t="s">
        <v>27</v>
      </c>
      <c r="D20" s="16">
        <v>70653</v>
      </c>
      <c r="E20" s="16" t="s">
        <v>28</v>
      </c>
      <c r="F20" s="16" t="s">
        <v>94</v>
      </c>
      <c r="G20" s="16" t="s">
        <v>30</v>
      </c>
      <c r="H20" s="16" t="s">
        <v>95</v>
      </c>
      <c r="I20" s="16" t="s">
        <v>32</v>
      </c>
      <c r="J20" s="16" t="s">
        <v>62</v>
      </c>
      <c r="K20" s="16">
        <v>135001</v>
      </c>
      <c r="L20" s="16" t="s">
        <v>63</v>
      </c>
      <c r="M20" s="16">
        <v>22202</v>
      </c>
      <c r="N20" s="16" t="s">
        <v>64</v>
      </c>
      <c r="O20" s="16">
        <v>22202</v>
      </c>
      <c r="P20" s="16" t="s">
        <v>64</v>
      </c>
      <c r="Q20" s="16" t="s">
        <v>65</v>
      </c>
      <c r="R20" s="16" t="s">
        <v>37</v>
      </c>
      <c r="S20" s="20">
        <v>29</v>
      </c>
    </row>
    <row r="21" spans="1:19" x14ac:dyDescent="0.2">
      <c r="A21" s="16" t="s">
        <v>58</v>
      </c>
      <c r="B21" s="16" t="s">
        <v>96</v>
      </c>
      <c r="C21" s="16" t="s">
        <v>27</v>
      </c>
      <c r="D21" s="16">
        <v>70653</v>
      </c>
      <c r="E21" s="16" t="s">
        <v>28</v>
      </c>
      <c r="F21" s="16" t="s">
        <v>97</v>
      </c>
      <c r="G21" s="16" t="s">
        <v>30</v>
      </c>
      <c r="H21" s="16" t="s">
        <v>98</v>
      </c>
      <c r="I21" s="16" t="s">
        <v>32</v>
      </c>
      <c r="J21" s="16" t="s">
        <v>99</v>
      </c>
      <c r="K21" s="16">
        <v>135001</v>
      </c>
      <c r="L21" s="16" t="s">
        <v>63</v>
      </c>
      <c r="M21" s="16">
        <v>22202</v>
      </c>
      <c r="N21" s="16" t="s">
        <v>64</v>
      </c>
      <c r="O21" s="16">
        <v>22202</v>
      </c>
      <c r="P21" s="16" t="s">
        <v>64</v>
      </c>
      <c r="Q21" s="16" t="s">
        <v>65</v>
      </c>
      <c r="R21" s="16" t="s">
        <v>37</v>
      </c>
      <c r="S21" s="20">
        <v>399.95</v>
      </c>
    </row>
    <row r="22" spans="1:19" x14ac:dyDescent="0.2">
      <c r="A22" s="16" t="s">
        <v>58</v>
      </c>
      <c r="B22" s="16" t="s">
        <v>100</v>
      </c>
      <c r="C22" s="16" t="s">
        <v>27</v>
      </c>
      <c r="D22" s="16">
        <v>70653</v>
      </c>
      <c r="E22" s="16" t="s">
        <v>28</v>
      </c>
      <c r="F22" s="16" t="s">
        <v>101</v>
      </c>
      <c r="G22" s="16" t="s">
        <v>30</v>
      </c>
      <c r="H22" s="16" t="s">
        <v>92</v>
      </c>
      <c r="I22" s="16" t="s">
        <v>32</v>
      </c>
      <c r="J22" s="16" t="s">
        <v>89</v>
      </c>
      <c r="K22" s="16">
        <v>135001</v>
      </c>
      <c r="L22" s="16" t="s">
        <v>63</v>
      </c>
      <c r="M22" s="16">
        <v>22202</v>
      </c>
      <c r="N22" s="16" t="s">
        <v>64</v>
      </c>
      <c r="O22" s="16">
        <v>22202</v>
      </c>
      <c r="P22" s="16" t="s">
        <v>64</v>
      </c>
      <c r="Q22" s="16" t="s">
        <v>65</v>
      </c>
      <c r="R22" s="16" t="s">
        <v>37</v>
      </c>
      <c r="S22" s="20">
        <v>108.7</v>
      </c>
    </row>
    <row r="23" spans="1:19" x14ac:dyDescent="0.2">
      <c r="A23" s="16" t="s">
        <v>58</v>
      </c>
      <c r="B23" s="16" t="s">
        <v>102</v>
      </c>
      <c r="C23" s="16" t="s">
        <v>27</v>
      </c>
      <c r="D23" s="16">
        <v>70653</v>
      </c>
      <c r="E23" s="16" t="s">
        <v>28</v>
      </c>
      <c r="F23" s="16" t="s">
        <v>103</v>
      </c>
      <c r="G23" s="16" t="s">
        <v>30</v>
      </c>
      <c r="H23" s="16" t="s">
        <v>104</v>
      </c>
      <c r="I23" s="16" t="s">
        <v>32</v>
      </c>
      <c r="J23" s="16" t="s">
        <v>89</v>
      </c>
      <c r="K23" s="16">
        <v>135001</v>
      </c>
      <c r="L23" s="16" t="s">
        <v>63</v>
      </c>
      <c r="M23" s="16">
        <v>22202</v>
      </c>
      <c r="N23" s="16" t="s">
        <v>64</v>
      </c>
      <c r="O23" s="16">
        <v>22202</v>
      </c>
      <c r="P23" s="16" t="s">
        <v>64</v>
      </c>
      <c r="Q23" s="16" t="s">
        <v>65</v>
      </c>
      <c r="R23" s="16" t="s">
        <v>37</v>
      </c>
      <c r="S23" s="20">
        <v>76.010000000000005</v>
      </c>
    </row>
    <row r="24" spans="1:19" x14ac:dyDescent="0.2">
      <c r="A24" s="16" t="s">
        <v>58</v>
      </c>
      <c r="B24" s="16" t="s">
        <v>105</v>
      </c>
      <c r="C24" s="16" t="s">
        <v>27</v>
      </c>
      <c r="D24" s="16">
        <v>70653</v>
      </c>
      <c r="E24" s="16" t="s">
        <v>28</v>
      </c>
      <c r="F24" s="16" t="s">
        <v>106</v>
      </c>
      <c r="G24" s="16" t="s">
        <v>30</v>
      </c>
      <c r="H24" s="16" t="s">
        <v>107</v>
      </c>
      <c r="I24" s="16" t="s">
        <v>32</v>
      </c>
      <c r="J24" s="16" t="s">
        <v>82</v>
      </c>
      <c r="K24" s="16">
        <v>135001</v>
      </c>
      <c r="L24" s="16" t="s">
        <v>63</v>
      </c>
      <c r="M24" s="16">
        <v>22202</v>
      </c>
      <c r="N24" s="16" t="s">
        <v>64</v>
      </c>
      <c r="O24" s="16">
        <v>22202</v>
      </c>
      <c r="P24" s="16" t="s">
        <v>64</v>
      </c>
      <c r="Q24" s="16" t="s">
        <v>65</v>
      </c>
      <c r="R24" s="16" t="s">
        <v>37</v>
      </c>
      <c r="S24" s="20">
        <v>8.73</v>
      </c>
    </row>
    <row r="25" spans="1:19" x14ac:dyDescent="0.2">
      <c r="A25" s="16" t="s">
        <v>58</v>
      </c>
      <c r="B25" s="16" t="s">
        <v>108</v>
      </c>
      <c r="C25" s="16" t="s">
        <v>27</v>
      </c>
      <c r="D25" s="16">
        <v>70653</v>
      </c>
      <c r="E25" s="16" t="s">
        <v>28</v>
      </c>
      <c r="F25" s="16" t="s">
        <v>109</v>
      </c>
      <c r="G25" s="16" t="s">
        <v>30</v>
      </c>
      <c r="H25" s="16" t="s">
        <v>73</v>
      </c>
      <c r="I25" s="16" t="s">
        <v>32</v>
      </c>
      <c r="J25" s="16" t="s">
        <v>74</v>
      </c>
      <c r="K25" s="16">
        <v>135001</v>
      </c>
      <c r="L25" s="16" t="s">
        <v>63</v>
      </c>
      <c r="M25" s="16">
        <v>22202</v>
      </c>
      <c r="N25" s="16" t="s">
        <v>64</v>
      </c>
      <c r="O25" s="16">
        <v>22202</v>
      </c>
      <c r="P25" s="16" t="s">
        <v>64</v>
      </c>
      <c r="Q25" s="16" t="s">
        <v>65</v>
      </c>
      <c r="R25" s="16" t="s">
        <v>37</v>
      </c>
      <c r="S25" s="20">
        <v>20</v>
      </c>
    </row>
    <row r="26" spans="1:19" x14ac:dyDescent="0.2">
      <c r="A26" s="16" t="s">
        <v>58</v>
      </c>
      <c r="B26" s="16" t="s">
        <v>110</v>
      </c>
      <c r="C26" s="16" t="s">
        <v>27</v>
      </c>
      <c r="D26" s="16">
        <v>70653</v>
      </c>
      <c r="E26" s="16" t="s">
        <v>28</v>
      </c>
      <c r="F26" s="16" t="s">
        <v>111</v>
      </c>
      <c r="G26" s="16" t="s">
        <v>30</v>
      </c>
      <c r="H26" s="16" t="s">
        <v>112</v>
      </c>
      <c r="I26" s="16" t="s">
        <v>32</v>
      </c>
      <c r="J26" s="16" t="s">
        <v>74</v>
      </c>
      <c r="K26" s="16">
        <v>135001</v>
      </c>
      <c r="L26" s="16" t="s">
        <v>63</v>
      </c>
      <c r="M26" s="16">
        <v>22202</v>
      </c>
      <c r="N26" s="16" t="s">
        <v>64</v>
      </c>
      <c r="O26" s="16">
        <v>22202</v>
      </c>
      <c r="P26" s="16" t="s">
        <v>64</v>
      </c>
      <c r="Q26" s="16" t="s">
        <v>65</v>
      </c>
      <c r="R26" s="16" t="s">
        <v>37</v>
      </c>
      <c r="S26" s="20">
        <v>19</v>
      </c>
    </row>
    <row r="27" spans="1:19" x14ac:dyDescent="0.2">
      <c r="A27" s="16" t="s">
        <v>113</v>
      </c>
      <c r="B27" s="16" t="s">
        <v>114</v>
      </c>
      <c r="C27" s="16" t="s">
        <v>115</v>
      </c>
      <c r="D27" s="16">
        <v>70653</v>
      </c>
      <c r="E27" s="16" t="s">
        <v>28</v>
      </c>
      <c r="F27" s="16" t="s">
        <v>116</v>
      </c>
      <c r="G27" s="16" t="s">
        <v>30</v>
      </c>
      <c r="H27" s="16" t="s">
        <v>117</v>
      </c>
      <c r="I27" s="16" t="s">
        <v>32</v>
      </c>
      <c r="J27" s="16" t="s">
        <v>118</v>
      </c>
      <c r="K27" s="16">
        <v>154019</v>
      </c>
      <c r="L27" s="16" t="s">
        <v>119</v>
      </c>
      <c r="M27" s="16">
        <v>26000</v>
      </c>
      <c r="N27" s="16" t="s">
        <v>120</v>
      </c>
      <c r="O27" s="16">
        <v>26271</v>
      </c>
      <c r="P27" s="16" t="s">
        <v>121</v>
      </c>
      <c r="Q27" s="16" t="s">
        <v>36</v>
      </c>
      <c r="R27" s="16" t="s">
        <v>37</v>
      </c>
      <c r="S27" s="20">
        <v>132.30000000000001</v>
      </c>
    </row>
    <row r="28" spans="1:19" x14ac:dyDescent="0.2">
      <c r="A28" s="16" t="s">
        <v>134</v>
      </c>
      <c r="B28" s="16" t="s">
        <v>135</v>
      </c>
      <c r="C28" s="16" t="s">
        <v>27</v>
      </c>
      <c r="D28" s="16">
        <v>70653</v>
      </c>
      <c r="E28" s="16" t="s">
        <v>28</v>
      </c>
      <c r="F28" s="16" t="s">
        <v>136</v>
      </c>
      <c r="G28" s="16" t="s">
        <v>30</v>
      </c>
      <c r="H28" s="16" t="s">
        <v>137</v>
      </c>
      <c r="I28" s="16" t="s">
        <v>32</v>
      </c>
      <c r="J28" s="16" t="s">
        <v>138</v>
      </c>
      <c r="K28" s="16">
        <v>156679</v>
      </c>
      <c r="L28" s="16" t="s">
        <v>139</v>
      </c>
      <c r="M28" s="16">
        <v>26000</v>
      </c>
      <c r="N28" s="16" t="s">
        <v>120</v>
      </c>
      <c r="O28" s="16">
        <v>26452</v>
      </c>
      <c r="P28" s="16" t="s">
        <v>139</v>
      </c>
      <c r="Q28" s="16" t="s">
        <v>140</v>
      </c>
      <c r="R28" s="16" t="s">
        <v>141</v>
      </c>
      <c r="S28" s="20">
        <v>584583</v>
      </c>
    </row>
    <row r="29" spans="1:19" x14ac:dyDescent="0.2">
      <c r="A29" s="16" t="s">
        <v>142</v>
      </c>
      <c r="B29" s="16" t="s">
        <v>143</v>
      </c>
      <c r="C29" s="16" t="s">
        <v>27</v>
      </c>
      <c r="D29" s="16">
        <v>70653</v>
      </c>
      <c r="E29" s="16" t="s">
        <v>28</v>
      </c>
      <c r="F29" s="16" t="s">
        <v>144</v>
      </c>
      <c r="G29" s="16" t="s">
        <v>30</v>
      </c>
      <c r="H29" s="16" t="s">
        <v>145</v>
      </c>
      <c r="I29" s="16" t="s">
        <v>32</v>
      </c>
      <c r="J29" s="16" t="s">
        <v>146</v>
      </c>
      <c r="K29" s="16">
        <v>158009</v>
      </c>
      <c r="L29" s="16" t="s">
        <v>147</v>
      </c>
      <c r="M29" s="16">
        <v>26000</v>
      </c>
      <c r="N29" s="16" t="s">
        <v>120</v>
      </c>
      <c r="O29" s="16">
        <v>26432</v>
      </c>
      <c r="P29" s="16" t="s">
        <v>148</v>
      </c>
      <c r="Q29" s="16" t="s">
        <v>149</v>
      </c>
      <c r="R29" s="16" t="s">
        <v>150</v>
      </c>
      <c r="S29" s="20">
        <v>47.5</v>
      </c>
    </row>
    <row r="30" spans="1:19" x14ac:dyDescent="0.2">
      <c r="A30" s="16" t="s">
        <v>142</v>
      </c>
      <c r="B30" s="16" t="s">
        <v>151</v>
      </c>
      <c r="C30" s="16" t="s">
        <v>27</v>
      </c>
      <c r="D30" s="16">
        <v>70653</v>
      </c>
      <c r="E30" s="16" t="s">
        <v>28</v>
      </c>
      <c r="F30" s="16" t="s">
        <v>152</v>
      </c>
      <c r="G30" s="16" t="s">
        <v>30</v>
      </c>
      <c r="H30" s="16" t="s">
        <v>145</v>
      </c>
      <c r="I30" s="16" t="s">
        <v>32</v>
      </c>
      <c r="J30" s="16" t="s">
        <v>146</v>
      </c>
      <c r="K30" s="16">
        <v>158009</v>
      </c>
      <c r="L30" s="16" t="s">
        <v>147</v>
      </c>
      <c r="M30" s="16">
        <v>26000</v>
      </c>
      <c r="N30" s="16" t="s">
        <v>120</v>
      </c>
      <c r="O30" s="16">
        <v>26432</v>
      </c>
      <c r="P30" s="16" t="s">
        <v>148</v>
      </c>
      <c r="Q30" s="16" t="s">
        <v>149</v>
      </c>
      <c r="R30" s="16" t="s">
        <v>150</v>
      </c>
      <c r="S30" s="20">
        <v>40</v>
      </c>
    </row>
    <row r="31" spans="1:19" x14ac:dyDescent="0.2">
      <c r="A31" s="16" t="s">
        <v>142</v>
      </c>
      <c r="B31" s="16" t="s">
        <v>153</v>
      </c>
      <c r="C31" s="16" t="s">
        <v>27</v>
      </c>
      <c r="D31" s="16">
        <v>70653</v>
      </c>
      <c r="E31" s="16" t="s">
        <v>28</v>
      </c>
      <c r="F31" s="16" t="s">
        <v>154</v>
      </c>
      <c r="G31" s="16" t="s">
        <v>30</v>
      </c>
      <c r="H31" s="16" t="s">
        <v>145</v>
      </c>
      <c r="I31" s="16" t="s">
        <v>32</v>
      </c>
      <c r="J31" s="16" t="s">
        <v>146</v>
      </c>
      <c r="K31" s="16">
        <v>158009</v>
      </c>
      <c r="L31" s="16" t="s">
        <v>147</v>
      </c>
      <c r="M31" s="16">
        <v>26000</v>
      </c>
      <c r="N31" s="16" t="s">
        <v>120</v>
      </c>
      <c r="O31" s="16">
        <v>26432</v>
      </c>
      <c r="P31" s="16" t="s">
        <v>148</v>
      </c>
      <c r="Q31" s="16" t="s">
        <v>149</v>
      </c>
      <c r="R31" s="16" t="s">
        <v>150</v>
      </c>
      <c r="S31" s="20">
        <v>61</v>
      </c>
    </row>
    <row r="32" spans="1:19" x14ac:dyDescent="0.2">
      <c r="A32" s="16" t="s">
        <v>155</v>
      </c>
      <c r="B32" s="16" t="s">
        <v>156</v>
      </c>
      <c r="C32" s="16" t="s">
        <v>27</v>
      </c>
      <c r="D32" s="16">
        <v>70653</v>
      </c>
      <c r="E32" s="16" t="s">
        <v>28</v>
      </c>
      <c r="F32" s="16" t="s">
        <v>157</v>
      </c>
      <c r="G32" s="16" t="s">
        <v>30</v>
      </c>
      <c r="H32" s="16" t="s">
        <v>112</v>
      </c>
      <c r="I32" s="16" t="s">
        <v>32</v>
      </c>
      <c r="J32" s="16" t="s">
        <v>158</v>
      </c>
      <c r="K32" s="16">
        <v>158009</v>
      </c>
      <c r="L32" s="16" t="s">
        <v>147</v>
      </c>
      <c r="M32" s="16">
        <v>26000</v>
      </c>
      <c r="N32" s="16" t="s">
        <v>120</v>
      </c>
      <c r="O32" s="16">
        <v>26432</v>
      </c>
      <c r="P32" s="16" t="s">
        <v>148</v>
      </c>
      <c r="Q32" s="16" t="s">
        <v>149</v>
      </c>
      <c r="R32" s="16" t="s">
        <v>37</v>
      </c>
      <c r="S32" s="20">
        <v>23.5</v>
      </c>
    </row>
    <row r="33" spans="1:19" x14ac:dyDescent="0.2">
      <c r="A33" s="16" t="s">
        <v>155</v>
      </c>
      <c r="B33" s="16" t="s">
        <v>159</v>
      </c>
      <c r="C33" s="16" t="s">
        <v>27</v>
      </c>
      <c r="D33" s="16">
        <v>70653</v>
      </c>
      <c r="E33" s="16" t="s">
        <v>28</v>
      </c>
      <c r="F33" s="16" t="s">
        <v>160</v>
      </c>
      <c r="G33" s="16" t="s">
        <v>30</v>
      </c>
      <c r="H33" s="16" t="s">
        <v>161</v>
      </c>
      <c r="I33" s="16" t="s">
        <v>32</v>
      </c>
      <c r="J33" s="16" t="s">
        <v>158</v>
      </c>
      <c r="K33" s="16">
        <v>158009</v>
      </c>
      <c r="L33" s="16" t="s">
        <v>147</v>
      </c>
      <c r="M33" s="16">
        <v>26000</v>
      </c>
      <c r="N33" s="16" t="s">
        <v>120</v>
      </c>
      <c r="O33" s="16">
        <v>26432</v>
      </c>
      <c r="P33" s="16" t="s">
        <v>148</v>
      </c>
      <c r="Q33" s="16" t="s">
        <v>149</v>
      </c>
      <c r="R33" s="16" t="s">
        <v>37</v>
      </c>
      <c r="S33" s="20">
        <v>11</v>
      </c>
    </row>
    <row r="34" spans="1:19" x14ac:dyDescent="0.2">
      <c r="A34" s="16" t="s">
        <v>155</v>
      </c>
      <c r="B34" s="16" t="s">
        <v>162</v>
      </c>
      <c r="C34" s="16" t="s">
        <v>27</v>
      </c>
      <c r="D34" s="16">
        <v>70653</v>
      </c>
      <c r="E34" s="16" t="s">
        <v>28</v>
      </c>
      <c r="F34" s="16" t="s">
        <v>163</v>
      </c>
      <c r="G34" s="16" t="s">
        <v>30</v>
      </c>
      <c r="H34" s="16" t="s">
        <v>164</v>
      </c>
      <c r="I34" s="16" t="s">
        <v>32</v>
      </c>
      <c r="J34" s="16" t="s">
        <v>165</v>
      </c>
      <c r="K34" s="16">
        <v>158009</v>
      </c>
      <c r="L34" s="16" t="s">
        <v>147</v>
      </c>
      <c r="M34" s="16">
        <v>26000</v>
      </c>
      <c r="N34" s="16" t="s">
        <v>120</v>
      </c>
      <c r="O34" s="16">
        <v>26432</v>
      </c>
      <c r="P34" s="16" t="s">
        <v>148</v>
      </c>
      <c r="Q34" s="16" t="s">
        <v>149</v>
      </c>
      <c r="R34" s="16" t="s">
        <v>37</v>
      </c>
      <c r="S34" s="20">
        <v>124.8</v>
      </c>
    </row>
    <row r="35" spans="1:19" x14ac:dyDescent="0.2">
      <c r="A35" s="16" t="s">
        <v>155</v>
      </c>
      <c r="B35" s="16" t="s">
        <v>166</v>
      </c>
      <c r="C35" s="16" t="s">
        <v>27</v>
      </c>
      <c r="D35" s="16">
        <v>70653</v>
      </c>
      <c r="E35" s="16" t="s">
        <v>28</v>
      </c>
      <c r="F35" s="16" t="s">
        <v>167</v>
      </c>
      <c r="G35" s="16" t="s">
        <v>30</v>
      </c>
      <c r="H35" s="16" t="s">
        <v>168</v>
      </c>
      <c r="I35" s="16" t="s">
        <v>32</v>
      </c>
      <c r="J35" s="16" t="s">
        <v>169</v>
      </c>
      <c r="K35" s="16">
        <v>158009</v>
      </c>
      <c r="L35" s="16" t="s">
        <v>147</v>
      </c>
      <c r="M35" s="16">
        <v>26000</v>
      </c>
      <c r="N35" s="16" t="s">
        <v>120</v>
      </c>
      <c r="O35" s="16">
        <v>26432</v>
      </c>
      <c r="P35" s="16" t="s">
        <v>148</v>
      </c>
      <c r="Q35" s="16" t="s">
        <v>149</v>
      </c>
      <c r="R35" s="16" t="s">
        <v>37</v>
      </c>
      <c r="S35" s="20">
        <v>2.86</v>
      </c>
    </row>
    <row r="36" spans="1:19" x14ac:dyDescent="0.2">
      <c r="A36" s="16" t="s">
        <v>155</v>
      </c>
      <c r="B36" s="16" t="s">
        <v>170</v>
      </c>
      <c r="C36" s="16" t="s">
        <v>27</v>
      </c>
      <c r="D36" s="16">
        <v>70653</v>
      </c>
      <c r="E36" s="16" t="s">
        <v>28</v>
      </c>
      <c r="F36" s="16" t="s">
        <v>171</v>
      </c>
      <c r="G36" s="16" t="s">
        <v>30</v>
      </c>
      <c r="H36" s="16" t="s">
        <v>112</v>
      </c>
      <c r="I36" s="16" t="s">
        <v>32</v>
      </c>
      <c r="J36" s="16" t="s">
        <v>158</v>
      </c>
      <c r="K36" s="16">
        <v>158009</v>
      </c>
      <c r="L36" s="16" t="s">
        <v>147</v>
      </c>
      <c r="M36" s="16">
        <v>26000</v>
      </c>
      <c r="N36" s="16" t="s">
        <v>120</v>
      </c>
      <c r="O36" s="16">
        <v>26432</v>
      </c>
      <c r="P36" s="16" t="s">
        <v>148</v>
      </c>
      <c r="Q36" s="16" t="s">
        <v>149</v>
      </c>
      <c r="R36" s="16" t="s">
        <v>37</v>
      </c>
      <c r="S36" s="20">
        <v>202.5</v>
      </c>
    </row>
    <row r="37" spans="1:19" x14ac:dyDescent="0.2">
      <c r="A37" s="16" t="s">
        <v>155</v>
      </c>
      <c r="B37" s="16" t="s">
        <v>172</v>
      </c>
      <c r="C37" s="16" t="s">
        <v>27</v>
      </c>
      <c r="D37" s="16">
        <v>70653</v>
      </c>
      <c r="E37" s="16" t="s">
        <v>28</v>
      </c>
      <c r="F37" s="16" t="s">
        <v>173</v>
      </c>
      <c r="G37" s="16" t="s">
        <v>30</v>
      </c>
      <c r="H37" s="16" t="s">
        <v>174</v>
      </c>
      <c r="I37" s="16" t="s">
        <v>32</v>
      </c>
      <c r="J37" s="16" t="s">
        <v>158</v>
      </c>
      <c r="K37" s="16">
        <v>158009</v>
      </c>
      <c r="L37" s="16" t="s">
        <v>147</v>
      </c>
      <c r="M37" s="16">
        <v>26000</v>
      </c>
      <c r="N37" s="16" t="s">
        <v>120</v>
      </c>
      <c r="O37" s="16">
        <v>26432</v>
      </c>
      <c r="P37" s="16" t="s">
        <v>148</v>
      </c>
      <c r="Q37" s="16" t="s">
        <v>149</v>
      </c>
      <c r="R37" s="16" t="s">
        <v>37</v>
      </c>
      <c r="S37" s="20">
        <v>11.6</v>
      </c>
    </row>
    <row r="38" spans="1:19" x14ac:dyDescent="0.2">
      <c r="A38" s="16" t="s">
        <v>155</v>
      </c>
      <c r="B38" s="16" t="s">
        <v>175</v>
      </c>
      <c r="C38" s="16" t="s">
        <v>27</v>
      </c>
      <c r="D38" s="16">
        <v>70653</v>
      </c>
      <c r="E38" s="16" t="s">
        <v>28</v>
      </c>
      <c r="F38" s="16" t="s">
        <v>176</v>
      </c>
      <c r="G38" s="16" t="s">
        <v>30</v>
      </c>
      <c r="H38" s="16" t="s">
        <v>177</v>
      </c>
      <c r="I38" s="16" t="s">
        <v>32</v>
      </c>
      <c r="J38" s="16" t="s">
        <v>169</v>
      </c>
      <c r="K38" s="16">
        <v>158009</v>
      </c>
      <c r="L38" s="16" t="s">
        <v>147</v>
      </c>
      <c r="M38" s="16">
        <v>26000</v>
      </c>
      <c r="N38" s="16" t="s">
        <v>120</v>
      </c>
      <c r="O38" s="16">
        <v>26432</v>
      </c>
      <c r="P38" s="16" t="s">
        <v>148</v>
      </c>
      <c r="Q38" s="16" t="s">
        <v>149</v>
      </c>
      <c r="R38" s="16" t="s">
        <v>37</v>
      </c>
      <c r="S38" s="20">
        <v>500</v>
      </c>
    </row>
    <row r="39" spans="1:19" x14ac:dyDescent="0.2">
      <c r="A39" s="16" t="s">
        <v>155</v>
      </c>
      <c r="B39" s="16" t="s">
        <v>178</v>
      </c>
      <c r="C39" s="16" t="s">
        <v>27</v>
      </c>
      <c r="D39" s="16">
        <v>70653</v>
      </c>
      <c r="E39" s="16" t="s">
        <v>28</v>
      </c>
      <c r="F39" s="16" t="s">
        <v>179</v>
      </c>
      <c r="G39" s="16" t="s">
        <v>30</v>
      </c>
      <c r="H39" s="16" t="s">
        <v>161</v>
      </c>
      <c r="I39" s="16" t="s">
        <v>32</v>
      </c>
      <c r="J39" s="16" t="s">
        <v>158</v>
      </c>
      <c r="K39" s="16">
        <v>158009</v>
      </c>
      <c r="L39" s="16" t="s">
        <v>147</v>
      </c>
      <c r="M39" s="16">
        <v>26000</v>
      </c>
      <c r="N39" s="16" t="s">
        <v>120</v>
      </c>
      <c r="O39" s="16">
        <v>26432</v>
      </c>
      <c r="P39" s="16" t="s">
        <v>148</v>
      </c>
      <c r="Q39" s="16" t="s">
        <v>149</v>
      </c>
      <c r="R39" s="16" t="s">
        <v>37</v>
      </c>
      <c r="S39" s="20">
        <v>500</v>
      </c>
    </row>
    <row r="40" spans="1:19" x14ac:dyDescent="0.2">
      <c r="A40" s="16" t="s">
        <v>155</v>
      </c>
      <c r="B40" s="16" t="s">
        <v>180</v>
      </c>
      <c r="C40" s="16" t="s">
        <v>27</v>
      </c>
      <c r="D40" s="16">
        <v>70653</v>
      </c>
      <c r="E40" s="16" t="s">
        <v>28</v>
      </c>
      <c r="F40" s="16" t="s">
        <v>181</v>
      </c>
      <c r="G40" s="16" t="s">
        <v>30</v>
      </c>
      <c r="H40" s="16" t="s">
        <v>161</v>
      </c>
      <c r="I40" s="16" t="s">
        <v>32</v>
      </c>
      <c r="J40" s="16" t="s">
        <v>158</v>
      </c>
      <c r="K40" s="16">
        <v>158009</v>
      </c>
      <c r="L40" s="16" t="s">
        <v>147</v>
      </c>
      <c r="M40" s="16">
        <v>26000</v>
      </c>
      <c r="N40" s="16" t="s">
        <v>120</v>
      </c>
      <c r="O40" s="16">
        <v>26432</v>
      </c>
      <c r="P40" s="16" t="s">
        <v>148</v>
      </c>
      <c r="Q40" s="16" t="s">
        <v>149</v>
      </c>
      <c r="R40" s="16" t="s">
        <v>37</v>
      </c>
      <c r="S40" s="20">
        <v>500</v>
      </c>
    </row>
    <row r="41" spans="1:19" x14ac:dyDescent="0.2">
      <c r="A41" s="16" t="s">
        <v>155</v>
      </c>
      <c r="B41" s="16" t="s">
        <v>182</v>
      </c>
      <c r="C41" s="16" t="s">
        <v>27</v>
      </c>
      <c r="D41" s="16">
        <v>70653</v>
      </c>
      <c r="E41" s="16" t="s">
        <v>28</v>
      </c>
      <c r="F41" s="16" t="s">
        <v>183</v>
      </c>
      <c r="G41" s="16" t="s">
        <v>30</v>
      </c>
      <c r="H41" s="16" t="s">
        <v>112</v>
      </c>
      <c r="I41" s="16" t="s">
        <v>32</v>
      </c>
      <c r="J41" s="16" t="s">
        <v>158</v>
      </c>
      <c r="K41" s="16">
        <v>158009</v>
      </c>
      <c r="L41" s="16" t="s">
        <v>147</v>
      </c>
      <c r="M41" s="16">
        <v>26000</v>
      </c>
      <c r="N41" s="16" t="s">
        <v>120</v>
      </c>
      <c r="O41" s="16">
        <v>26432</v>
      </c>
      <c r="P41" s="16" t="s">
        <v>148</v>
      </c>
      <c r="Q41" s="16" t="s">
        <v>149</v>
      </c>
      <c r="R41" s="16" t="s">
        <v>37</v>
      </c>
      <c r="S41" s="20">
        <v>4.96</v>
      </c>
    </row>
    <row r="42" spans="1:19" x14ac:dyDescent="0.2">
      <c r="A42" s="16" t="s">
        <v>155</v>
      </c>
      <c r="B42" s="16" t="s">
        <v>184</v>
      </c>
      <c r="C42" s="16" t="s">
        <v>27</v>
      </c>
      <c r="D42" s="16">
        <v>70653</v>
      </c>
      <c r="E42" s="16" t="s">
        <v>28</v>
      </c>
      <c r="F42" s="16" t="s">
        <v>185</v>
      </c>
      <c r="G42" s="16" t="s">
        <v>30</v>
      </c>
      <c r="H42" s="16" t="s">
        <v>186</v>
      </c>
      <c r="I42" s="16" t="s">
        <v>32</v>
      </c>
      <c r="J42" s="16" t="s">
        <v>187</v>
      </c>
      <c r="K42" s="16">
        <v>158009</v>
      </c>
      <c r="L42" s="16" t="s">
        <v>147</v>
      </c>
      <c r="M42" s="16">
        <v>26000</v>
      </c>
      <c r="N42" s="16" t="s">
        <v>120</v>
      </c>
      <c r="O42" s="16">
        <v>26432</v>
      </c>
      <c r="P42" s="16" t="s">
        <v>148</v>
      </c>
      <c r="Q42" s="16" t="s">
        <v>149</v>
      </c>
      <c r="R42" s="16" t="s">
        <v>37</v>
      </c>
      <c r="S42" s="20">
        <v>474.99</v>
      </c>
    </row>
    <row r="43" spans="1:19" x14ac:dyDescent="0.2">
      <c r="A43" s="16" t="s">
        <v>155</v>
      </c>
      <c r="B43" s="16" t="s">
        <v>188</v>
      </c>
      <c r="C43" s="16" t="s">
        <v>27</v>
      </c>
      <c r="D43" s="16">
        <v>70653</v>
      </c>
      <c r="E43" s="16" t="s">
        <v>28</v>
      </c>
      <c r="F43" s="16" t="s">
        <v>189</v>
      </c>
      <c r="G43" s="16" t="s">
        <v>30</v>
      </c>
      <c r="H43" s="16" t="s">
        <v>190</v>
      </c>
      <c r="I43" s="16" t="s">
        <v>32</v>
      </c>
      <c r="J43" s="16" t="s">
        <v>191</v>
      </c>
      <c r="K43" s="16">
        <v>158009</v>
      </c>
      <c r="L43" s="16" t="s">
        <v>147</v>
      </c>
      <c r="M43" s="16">
        <v>26000</v>
      </c>
      <c r="N43" s="16" t="s">
        <v>120</v>
      </c>
      <c r="O43" s="16">
        <v>26432</v>
      </c>
      <c r="P43" s="16" t="s">
        <v>148</v>
      </c>
      <c r="Q43" s="16" t="s">
        <v>149</v>
      </c>
      <c r="R43" s="16" t="s">
        <v>37</v>
      </c>
      <c r="S43" s="20">
        <v>4900</v>
      </c>
    </row>
    <row r="44" spans="1:19" x14ac:dyDescent="0.2">
      <c r="A44" s="16" t="s">
        <v>155</v>
      </c>
      <c r="B44" s="16" t="s">
        <v>192</v>
      </c>
      <c r="C44" s="16" t="s">
        <v>27</v>
      </c>
      <c r="D44" s="16">
        <v>70653</v>
      </c>
      <c r="E44" s="16" t="s">
        <v>28</v>
      </c>
      <c r="F44" s="16" t="s">
        <v>193</v>
      </c>
      <c r="G44" s="16" t="s">
        <v>30</v>
      </c>
      <c r="H44" s="16" t="s">
        <v>194</v>
      </c>
      <c r="I44" s="16" t="s">
        <v>32</v>
      </c>
      <c r="J44" s="16" t="s">
        <v>195</v>
      </c>
      <c r="K44" s="16">
        <v>158009</v>
      </c>
      <c r="L44" s="16" t="s">
        <v>147</v>
      </c>
      <c r="M44" s="16">
        <v>26000</v>
      </c>
      <c r="N44" s="16" t="s">
        <v>120</v>
      </c>
      <c r="O44" s="16">
        <v>26432</v>
      </c>
      <c r="P44" s="16" t="s">
        <v>148</v>
      </c>
      <c r="Q44" s="16" t="s">
        <v>149</v>
      </c>
      <c r="R44" s="16" t="s">
        <v>37</v>
      </c>
      <c r="S44" s="20">
        <v>67</v>
      </c>
    </row>
    <row r="45" spans="1:19" x14ac:dyDescent="0.2">
      <c r="A45" s="16" t="s">
        <v>155</v>
      </c>
      <c r="B45" s="16" t="s">
        <v>196</v>
      </c>
      <c r="C45" s="16" t="s">
        <v>27</v>
      </c>
      <c r="D45" s="16">
        <v>70653</v>
      </c>
      <c r="E45" s="16" t="s">
        <v>28</v>
      </c>
      <c r="F45" s="16" t="s">
        <v>197</v>
      </c>
      <c r="G45" s="16" t="s">
        <v>30</v>
      </c>
      <c r="H45" s="16" t="s">
        <v>174</v>
      </c>
      <c r="I45" s="16" t="s">
        <v>32</v>
      </c>
      <c r="J45" s="16" t="s">
        <v>198</v>
      </c>
      <c r="K45" s="16">
        <v>158009</v>
      </c>
      <c r="L45" s="16" t="s">
        <v>147</v>
      </c>
      <c r="M45" s="16">
        <v>26000</v>
      </c>
      <c r="N45" s="16" t="s">
        <v>120</v>
      </c>
      <c r="O45" s="16">
        <v>26432</v>
      </c>
      <c r="P45" s="16" t="s">
        <v>148</v>
      </c>
      <c r="Q45" s="16" t="s">
        <v>149</v>
      </c>
      <c r="R45" s="16" t="s">
        <v>37</v>
      </c>
      <c r="S45" s="20">
        <v>0.18</v>
      </c>
    </row>
    <row r="46" spans="1:19" x14ac:dyDescent="0.2">
      <c r="A46" s="16" t="s">
        <v>155</v>
      </c>
      <c r="B46" s="16" t="s">
        <v>199</v>
      </c>
      <c r="C46" s="16" t="s">
        <v>27</v>
      </c>
      <c r="D46" s="16">
        <v>70653</v>
      </c>
      <c r="E46" s="16" t="s">
        <v>28</v>
      </c>
      <c r="F46" s="16" t="s">
        <v>200</v>
      </c>
      <c r="G46" s="16" t="s">
        <v>30</v>
      </c>
      <c r="H46" s="16" t="s">
        <v>112</v>
      </c>
      <c r="I46" s="16" t="s">
        <v>32</v>
      </c>
      <c r="J46" s="16" t="s">
        <v>158</v>
      </c>
      <c r="K46" s="16">
        <v>158009</v>
      </c>
      <c r="L46" s="16" t="s">
        <v>147</v>
      </c>
      <c r="M46" s="16">
        <v>26000</v>
      </c>
      <c r="N46" s="16" t="s">
        <v>120</v>
      </c>
      <c r="O46" s="16">
        <v>26432</v>
      </c>
      <c r="P46" s="16" t="s">
        <v>148</v>
      </c>
      <c r="Q46" s="16" t="s">
        <v>149</v>
      </c>
      <c r="R46" s="16" t="s">
        <v>37</v>
      </c>
      <c r="S46" s="20">
        <v>3</v>
      </c>
    </row>
    <row r="47" spans="1:19" x14ac:dyDescent="0.2">
      <c r="A47" s="16" t="s">
        <v>155</v>
      </c>
      <c r="B47" s="16" t="s">
        <v>201</v>
      </c>
      <c r="C47" s="16" t="s">
        <v>27</v>
      </c>
      <c r="D47" s="16">
        <v>70653</v>
      </c>
      <c r="E47" s="16" t="s">
        <v>28</v>
      </c>
      <c r="F47" s="16" t="s">
        <v>202</v>
      </c>
      <c r="G47" s="16" t="s">
        <v>30</v>
      </c>
      <c r="H47" s="16" t="s">
        <v>203</v>
      </c>
      <c r="I47" s="16" t="s">
        <v>32</v>
      </c>
      <c r="J47" s="16" t="s">
        <v>158</v>
      </c>
      <c r="K47" s="16">
        <v>158009</v>
      </c>
      <c r="L47" s="16" t="s">
        <v>147</v>
      </c>
      <c r="M47" s="16">
        <v>26000</v>
      </c>
      <c r="N47" s="16" t="s">
        <v>120</v>
      </c>
      <c r="O47" s="16">
        <v>26432</v>
      </c>
      <c r="P47" s="16" t="s">
        <v>148</v>
      </c>
      <c r="Q47" s="16" t="s">
        <v>149</v>
      </c>
      <c r="R47" s="16" t="s">
        <v>37</v>
      </c>
      <c r="S47" s="20">
        <v>7.5</v>
      </c>
    </row>
    <row r="48" spans="1:19" x14ac:dyDescent="0.2">
      <c r="A48" s="16" t="s">
        <v>155</v>
      </c>
      <c r="B48" s="16" t="s">
        <v>204</v>
      </c>
      <c r="C48" s="16" t="s">
        <v>27</v>
      </c>
      <c r="D48" s="16">
        <v>70653</v>
      </c>
      <c r="E48" s="16" t="s">
        <v>28</v>
      </c>
      <c r="F48" s="16" t="s">
        <v>205</v>
      </c>
      <c r="G48" s="16" t="s">
        <v>30</v>
      </c>
      <c r="H48" s="16" t="s">
        <v>174</v>
      </c>
      <c r="I48" s="16" t="s">
        <v>32</v>
      </c>
      <c r="J48" s="16" t="s">
        <v>198</v>
      </c>
      <c r="K48" s="16">
        <v>158009</v>
      </c>
      <c r="L48" s="16" t="s">
        <v>147</v>
      </c>
      <c r="M48" s="16">
        <v>26000</v>
      </c>
      <c r="N48" s="16" t="s">
        <v>120</v>
      </c>
      <c r="O48" s="16">
        <v>26432</v>
      </c>
      <c r="P48" s="16" t="s">
        <v>148</v>
      </c>
      <c r="Q48" s="16" t="s">
        <v>149</v>
      </c>
      <c r="R48" s="16" t="s">
        <v>37</v>
      </c>
      <c r="S48" s="20">
        <v>25.5</v>
      </c>
    </row>
    <row r="49" spans="1:19" x14ac:dyDescent="0.2">
      <c r="A49" s="16" t="s">
        <v>155</v>
      </c>
      <c r="B49" s="16" t="s">
        <v>206</v>
      </c>
      <c r="C49" s="16" t="s">
        <v>27</v>
      </c>
      <c r="D49" s="16">
        <v>70653</v>
      </c>
      <c r="E49" s="16" t="s">
        <v>28</v>
      </c>
      <c r="F49" s="16" t="s">
        <v>207</v>
      </c>
      <c r="G49" s="16" t="s">
        <v>30</v>
      </c>
      <c r="H49" s="16" t="s">
        <v>112</v>
      </c>
      <c r="I49" s="16" t="s">
        <v>32</v>
      </c>
      <c r="J49" s="16" t="s">
        <v>158</v>
      </c>
      <c r="K49" s="16">
        <v>158009</v>
      </c>
      <c r="L49" s="16" t="s">
        <v>147</v>
      </c>
      <c r="M49" s="16">
        <v>26000</v>
      </c>
      <c r="N49" s="16" t="s">
        <v>120</v>
      </c>
      <c r="O49" s="16">
        <v>26432</v>
      </c>
      <c r="P49" s="16" t="s">
        <v>148</v>
      </c>
      <c r="Q49" s="16" t="s">
        <v>149</v>
      </c>
      <c r="R49" s="16" t="s">
        <v>37</v>
      </c>
      <c r="S49" s="20">
        <v>5.7</v>
      </c>
    </row>
    <row r="50" spans="1:19" x14ac:dyDescent="0.2">
      <c r="A50" s="16" t="s">
        <v>155</v>
      </c>
      <c r="B50" s="16" t="s">
        <v>208</v>
      </c>
      <c r="C50" s="16" t="s">
        <v>27</v>
      </c>
      <c r="D50" s="16">
        <v>70653</v>
      </c>
      <c r="E50" s="16" t="s">
        <v>28</v>
      </c>
      <c r="F50" s="16" t="s">
        <v>209</v>
      </c>
      <c r="G50" s="16" t="s">
        <v>30</v>
      </c>
      <c r="H50" s="16" t="s">
        <v>112</v>
      </c>
      <c r="I50" s="16" t="s">
        <v>32</v>
      </c>
      <c r="J50" s="16" t="s">
        <v>158</v>
      </c>
      <c r="K50" s="16">
        <v>158009</v>
      </c>
      <c r="L50" s="16" t="s">
        <v>147</v>
      </c>
      <c r="M50" s="16">
        <v>26000</v>
      </c>
      <c r="N50" s="16" t="s">
        <v>120</v>
      </c>
      <c r="O50" s="16">
        <v>26432</v>
      </c>
      <c r="P50" s="16" t="s">
        <v>148</v>
      </c>
      <c r="Q50" s="16" t="s">
        <v>149</v>
      </c>
      <c r="R50" s="16" t="s">
        <v>37</v>
      </c>
      <c r="S50" s="20">
        <v>19</v>
      </c>
    </row>
    <row r="51" spans="1:19" x14ac:dyDescent="0.2">
      <c r="A51" s="16" t="s">
        <v>155</v>
      </c>
      <c r="B51" s="16" t="s">
        <v>210</v>
      </c>
      <c r="C51" s="16" t="s">
        <v>27</v>
      </c>
      <c r="D51" s="16">
        <v>70653</v>
      </c>
      <c r="E51" s="16" t="s">
        <v>28</v>
      </c>
      <c r="F51" s="16" t="s">
        <v>211</v>
      </c>
      <c r="G51" s="16" t="s">
        <v>30</v>
      </c>
      <c r="H51" s="16" t="s">
        <v>112</v>
      </c>
      <c r="I51" s="16" t="s">
        <v>32</v>
      </c>
      <c r="J51" s="16" t="s">
        <v>158</v>
      </c>
      <c r="K51" s="16">
        <v>158009</v>
      </c>
      <c r="L51" s="16" t="s">
        <v>147</v>
      </c>
      <c r="M51" s="16">
        <v>26000</v>
      </c>
      <c r="N51" s="16" t="s">
        <v>120</v>
      </c>
      <c r="O51" s="16">
        <v>26432</v>
      </c>
      <c r="P51" s="16" t="s">
        <v>148</v>
      </c>
      <c r="Q51" s="16" t="s">
        <v>149</v>
      </c>
      <c r="R51" s="16" t="s">
        <v>37</v>
      </c>
      <c r="S51" s="20">
        <v>38.200000000000003</v>
      </c>
    </row>
    <row r="52" spans="1:19" x14ac:dyDescent="0.2">
      <c r="A52" s="16" t="s">
        <v>155</v>
      </c>
      <c r="B52" s="16" t="s">
        <v>212</v>
      </c>
      <c r="C52" s="16" t="s">
        <v>27</v>
      </c>
      <c r="D52" s="16">
        <v>70653</v>
      </c>
      <c r="E52" s="16" t="s">
        <v>28</v>
      </c>
      <c r="F52" s="16" t="s">
        <v>213</v>
      </c>
      <c r="G52" s="16" t="s">
        <v>30</v>
      </c>
      <c r="H52" s="16" t="s">
        <v>214</v>
      </c>
      <c r="I52" s="16" t="s">
        <v>32</v>
      </c>
      <c r="J52" s="16" t="s">
        <v>215</v>
      </c>
      <c r="K52" s="16">
        <v>158009</v>
      </c>
      <c r="L52" s="16" t="s">
        <v>147</v>
      </c>
      <c r="M52" s="16">
        <v>26000</v>
      </c>
      <c r="N52" s="16" t="s">
        <v>120</v>
      </c>
      <c r="O52" s="16">
        <v>26432</v>
      </c>
      <c r="P52" s="16" t="s">
        <v>148</v>
      </c>
      <c r="Q52" s="16" t="s">
        <v>149</v>
      </c>
      <c r="R52" s="16" t="s">
        <v>37</v>
      </c>
      <c r="S52" s="20">
        <v>214.99</v>
      </c>
    </row>
    <row r="53" spans="1:19" x14ac:dyDescent="0.2">
      <c r="A53" s="16" t="s">
        <v>155</v>
      </c>
      <c r="B53" s="16" t="s">
        <v>216</v>
      </c>
      <c r="C53" s="16" t="s">
        <v>27</v>
      </c>
      <c r="D53" s="16">
        <v>70653</v>
      </c>
      <c r="E53" s="16" t="s">
        <v>28</v>
      </c>
      <c r="F53" s="16" t="s">
        <v>217</v>
      </c>
      <c r="G53" s="16" t="s">
        <v>30</v>
      </c>
      <c r="H53" s="16" t="s">
        <v>214</v>
      </c>
      <c r="I53" s="16" t="s">
        <v>32</v>
      </c>
      <c r="J53" s="16" t="s">
        <v>215</v>
      </c>
      <c r="K53" s="16">
        <v>158009</v>
      </c>
      <c r="L53" s="16" t="s">
        <v>147</v>
      </c>
      <c r="M53" s="16">
        <v>26000</v>
      </c>
      <c r="N53" s="16" t="s">
        <v>120</v>
      </c>
      <c r="O53" s="16">
        <v>26432</v>
      </c>
      <c r="P53" s="16" t="s">
        <v>148</v>
      </c>
      <c r="Q53" s="16" t="s">
        <v>149</v>
      </c>
      <c r="R53" s="16" t="s">
        <v>37</v>
      </c>
      <c r="S53" s="20">
        <v>139.9</v>
      </c>
    </row>
    <row r="54" spans="1:19" x14ac:dyDescent="0.2">
      <c r="A54" s="16" t="s">
        <v>155</v>
      </c>
      <c r="B54" s="16" t="s">
        <v>218</v>
      </c>
      <c r="C54" s="16" t="s">
        <v>27</v>
      </c>
      <c r="D54" s="16">
        <v>70653</v>
      </c>
      <c r="E54" s="16" t="s">
        <v>28</v>
      </c>
      <c r="F54" s="16" t="s">
        <v>219</v>
      </c>
      <c r="G54" s="16" t="s">
        <v>30</v>
      </c>
      <c r="H54" s="16" t="s">
        <v>214</v>
      </c>
      <c r="I54" s="16" t="s">
        <v>32</v>
      </c>
      <c r="J54" s="16" t="s">
        <v>215</v>
      </c>
      <c r="K54" s="16">
        <v>158009</v>
      </c>
      <c r="L54" s="16" t="s">
        <v>147</v>
      </c>
      <c r="M54" s="16">
        <v>26000</v>
      </c>
      <c r="N54" s="16" t="s">
        <v>120</v>
      </c>
      <c r="O54" s="16">
        <v>26432</v>
      </c>
      <c r="P54" s="16" t="s">
        <v>148</v>
      </c>
      <c r="Q54" s="16" t="s">
        <v>149</v>
      </c>
      <c r="R54" s="16" t="s">
        <v>37</v>
      </c>
      <c r="S54" s="20">
        <v>37</v>
      </c>
    </row>
    <row r="55" spans="1:19" x14ac:dyDescent="0.2">
      <c r="A55" s="16" t="s">
        <v>220</v>
      </c>
      <c r="B55" s="16" t="s">
        <v>221</v>
      </c>
      <c r="C55" s="16" t="s">
        <v>115</v>
      </c>
      <c r="D55" s="16">
        <v>70653</v>
      </c>
      <c r="E55" s="16" t="s">
        <v>28</v>
      </c>
      <c r="F55" s="16" t="s">
        <v>222</v>
      </c>
      <c r="G55" s="16" t="s">
        <v>30</v>
      </c>
      <c r="H55" s="16" t="s">
        <v>223</v>
      </c>
      <c r="I55" s="16" t="s">
        <v>32</v>
      </c>
      <c r="J55" s="16" t="s">
        <v>224</v>
      </c>
      <c r="K55" s="16">
        <v>160021</v>
      </c>
      <c r="L55" s="16" t="s">
        <v>225</v>
      </c>
      <c r="M55" s="16">
        <v>52000</v>
      </c>
      <c r="N55" s="16" t="s">
        <v>55</v>
      </c>
      <c r="O55" s="16">
        <v>52121</v>
      </c>
      <c r="P55" s="16" t="s">
        <v>226</v>
      </c>
      <c r="Q55" s="16" t="s">
        <v>227</v>
      </c>
      <c r="R55" s="16" t="s">
        <v>150</v>
      </c>
      <c r="S55" s="20">
        <v>72.5</v>
      </c>
    </row>
    <row r="56" spans="1:19" x14ac:dyDescent="0.2">
      <c r="A56" s="16" t="s">
        <v>228</v>
      </c>
      <c r="B56" s="16" t="s">
        <v>229</v>
      </c>
      <c r="C56" s="16" t="s">
        <v>27</v>
      </c>
      <c r="D56" s="16">
        <v>70653</v>
      </c>
      <c r="E56" s="16" t="s">
        <v>28</v>
      </c>
      <c r="F56" s="16" t="s">
        <v>230</v>
      </c>
      <c r="G56" s="16" t="s">
        <v>30</v>
      </c>
      <c r="H56" s="16" t="s">
        <v>231</v>
      </c>
      <c r="I56" s="16" t="s">
        <v>32</v>
      </c>
      <c r="J56" s="16" t="s">
        <v>124</v>
      </c>
      <c r="K56" s="16">
        <v>160327</v>
      </c>
      <c r="L56" s="16" t="s">
        <v>232</v>
      </c>
      <c r="M56" s="16">
        <v>52000</v>
      </c>
      <c r="N56" s="16" t="s">
        <v>55</v>
      </c>
      <c r="O56" s="16">
        <v>52121</v>
      </c>
      <c r="P56" s="16" t="s">
        <v>226</v>
      </c>
      <c r="Q56" s="16" t="s">
        <v>233</v>
      </c>
      <c r="R56" s="16" t="s">
        <v>37</v>
      </c>
      <c r="S56" s="20">
        <v>65</v>
      </c>
    </row>
    <row r="57" spans="1:19" x14ac:dyDescent="0.2">
      <c r="A57" s="16" t="s">
        <v>234</v>
      </c>
      <c r="B57" s="16" t="s">
        <v>235</v>
      </c>
      <c r="C57" s="16" t="s">
        <v>27</v>
      </c>
      <c r="D57" s="16">
        <v>70653</v>
      </c>
      <c r="E57" s="16" t="s">
        <v>28</v>
      </c>
      <c r="F57" s="16" t="s">
        <v>236</v>
      </c>
      <c r="G57" s="16" t="s">
        <v>30</v>
      </c>
      <c r="H57" s="16" t="s">
        <v>237</v>
      </c>
      <c r="I57" s="16" t="s">
        <v>32</v>
      </c>
      <c r="J57" s="16" t="s">
        <v>238</v>
      </c>
      <c r="K57" s="16">
        <v>160346</v>
      </c>
      <c r="L57" s="16" t="s">
        <v>239</v>
      </c>
      <c r="M57" s="16">
        <v>52000</v>
      </c>
      <c r="N57" s="16" t="s">
        <v>55</v>
      </c>
      <c r="O57" s="16">
        <v>52121</v>
      </c>
      <c r="P57" s="16" t="s">
        <v>226</v>
      </c>
      <c r="Q57" s="16" t="s">
        <v>65</v>
      </c>
      <c r="R57" s="16" t="s">
        <v>150</v>
      </c>
      <c r="S57" s="20">
        <v>19999.990000000002</v>
      </c>
    </row>
    <row r="58" spans="1:19" x14ac:dyDescent="0.2">
      <c r="A58" s="16" t="s">
        <v>240</v>
      </c>
      <c r="B58" s="16" t="s">
        <v>241</v>
      </c>
      <c r="C58" s="16" t="s">
        <v>115</v>
      </c>
      <c r="D58" s="16">
        <v>70653</v>
      </c>
      <c r="E58" s="16" t="s">
        <v>28</v>
      </c>
      <c r="F58" s="16" t="s">
        <v>242</v>
      </c>
      <c r="G58" s="16" t="s">
        <v>30</v>
      </c>
      <c r="H58" s="16" t="s">
        <v>243</v>
      </c>
      <c r="I58" s="16" t="s">
        <v>32</v>
      </c>
      <c r="J58" s="16" t="s">
        <v>244</v>
      </c>
      <c r="K58" s="16">
        <v>160413</v>
      </c>
      <c r="L58" s="16" t="s">
        <v>245</v>
      </c>
      <c r="M58" s="16">
        <v>52000</v>
      </c>
      <c r="N58" s="16" t="s">
        <v>55</v>
      </c>
      <c r="O58" s="16">
        <v>52121</v>
      </c>
      <c r="P58" s="16" t="s">
        <v>226</v>
      </c>
      <c r="Q58" s="16" t="s">
        <v>246</v>
      </c>
      <c r="R58" s="16" t="s">
        <v>37</v>
      </c>
      <c r="S58" s="20">
        <v>45000</v>
      </c>
    </row>
    <row r="59" spans="1:19" x14ac:dyDescent="0.2">
      <c r="A59" s="16" t="s">
        <v>247</v>
      </c>
      <c r="B59" s="16" t="s">
        <v>248</v>
      </c>
      <c r="C59" s="16" t="s">
        <v>115</v>
      </c>
      <c r="D59" s="16">
        <v>70653</v>
      </c>
      <c r="E59" s="16" t="s">
        <v>28</v>
      </c>
      <c r="F59" s="16" t="s">
        <v>249</v>
      </c>
      <c r="G59" s="16" t="s">
        <v>30</v>
      </c>
      <c r="H59" s="16" t="s">
        <v>243</v>
      </c>
      <c r="I59" s="16" t="s">
        <v>32</v>
      </c>
      <c r="J59" s="16" t="s">
        <v>250</v>
      </c>
      <c r="K59" s="16">
        <v>160413</v>
      </c>
      <c r="L59" s="16" t="s">
        <v>245</v>
      </c>
      <c r="M59" s="16">
        <v>52000</v>
      </c>
      <c r="N59" s="16" t="s">
        <v>55</v>
      </c>
      <c r="O59" s="16">
        <v>52121</v>
      </c>
      <c r="P59" s="16" t="s">
        <v>226</v>
      </c>
      <c r="Q59" s="16" t="s">
        <v>246</v>
      </c>
      <c r="R59" s="16" t="s">
        <v>37</v>
      </c>
      <c r="S59" s="20">
        <v>35725.54</v>
      </c>
    </row>
    <row r="60" spans="1:19" x14ac:dyDescent="0.2">
      <c r="A60" s="16" t="s">
        <v>251</v>
      </c>
      <c r="B60" s="16" t="s">
        <v>252</v>
      </c>
      <c r="C60" s="16" t="s">
        <v>27</v>
      </c>
      <c r="D60" s="16">
        <v>70653</v>
      </c>
      <c r="E60" s="16" t="s">
        <v>28</v>
      </c>
      <c r="F60" s="16" t="s">
        <v>253</v>
      </c>
      <c r="G60" s="16" t="s">
        <v>30</v>
      </c>
      <c r="H60" s="16" t="s">
        <v>174</v>
      </c>
      <c r="I60" s="16" t="s">
        <v>32</v>
      </c>
      <c r="J60" s="16" t="s">
        <v>198</v>
      </c>
      <c r="K60" s="16">
        <v>160422</v>
      </c>
      <c r="L60" s="16" t="s">
        <v>254</v>
      </c>
      <c r="M60" s="16">
        <v>52000</v>
      </c>
      <c r="N60" s="16" t="s">
        <v>55</v>
      </c>
      <c r="O60" s="16">
        <v>52121</v>
      </c>
      <c r="P60" s="16" t="s">
        <v>226</v>
      </c>
      <c r="Q60" s="16" t="s">
        <v>246</v>
      </c>
      <c r="R60" s="16" t="s">
        <v>37</v>
      </c>
      <c r="S60" s="20">
        <v>187.05</v>
      </c>
    </row>
    <row r="61" spans="1:19" x14ac:dyDescent="0.2">
      <c r="A61" s="16" t="s">
        <v>251</v>
      </c>
      <c r="B61" s="16" t="s">
        <v>255</v>
      </c>
      <c r="C61" s="16" t="s">
        <v>27</v>
      </c>
      <c r="D61" s="16">
        <v>70653</v>
      </c>
      <c r="E61" s="16" t="s">
        <v>28</v>
      </c>
      <c r="F61" s="16" t="s">
        <v>256</v>
      </c>
      <c r="G61" s="16" t="s">
        <v>30</v>
      </c>
      <c r="H61" s="16" t="s">
        <v>92</v>
      </c>
      <c r="I61" s="16" t="s">
        <v>32</v>
      </c>
      <c r="J61" s="16" t="s">
        <v>89</v>
      </c>
      <c r="K61" s="16">
        <v>160422</v>
      </c>
      <c r="L61" s="16" t="s">
        <v>254</v>
      </c>
      <c r="M61" s="16">
        <v>52000</v>
      </c>
      <c r="N61" s="16" t="s">
        <v>55</v>
      </c>
      <c r="O61" s="16">
        <v>52121</v>
      </c>
      <c r="P61" s="16" t="s">
        <v>226</v>
      </c>
      <c r="Q61" s="16" t="s">
        <v>246</v>
      </c>
      <c r="R61" s="16" t="s">
        <v>37</v>
      </c>
      <c r="S61" s="20">
        <v>543.54999999999995</v>
      </c>
    </row>
    <row r="62" spans="1:19" x14ac:dyDescent="0.2">
      <c r="A62" s="16" t="s">
        <v>251</v>
      </c>
      <c r="B62" s="16" t="s">
        <v>257</v>
      </c>
      <c r="C62" s="16" t="s">
        <v>27</v>
      </c>
      <c r="D62" s="16">
        <v>70653</v>
      </c>
      <c r="E62" s="16" t="s">
        <v>28</v>
      </c>
      <c r="F62" s="16" t="s">
        <v>258</v>
      </c>
      <c r="G62" s="16" t="s">
        <v>30</v>
      </c>
      <c r="H62" s="16" t="s">
        <v>92</v>
      </c>
      <c r="I62" s="16" t="s">
        <v>32</v>
      </c>
      <c r="J62" s="16" t="s">
        <v>82</v>
      </c>
      <c r="K62" s="16">
        <v>160422</v>
      </c>
      <c r="L62" s="16" t="s">
        <v>254</v>
      </c>
      <c r="M62" s="16">
        <v>52000</v>
      </c>
      <c r="N62" s="16" t="s">
        <v>55</v>
      </c>
      <c r="O62" s="16">
        <v>52121</v>
      </c>
      <c r="P62" s="16" t="s">
        <v>226</v>
      </c>
      <c r="Q62" s="16" t="s">
        <v>246</v>
      </c>
      <c r="R62" s="16" t="s">
        <v>37</v>
      </c>
      <c r="S62" s="20">
        <v>389.5</v>
      </c>
    </row>
    <row r="63" spans="1:19" x14ac:dyDescent="0.2">
      <c r="A63" s="16" t="s">
        <v>266</v>
      </c>
      <c r="B63" s="16" t="s">
        <v>267</v>
      </c>
      <c r="C63" s="16" t="s">
        <v>27</v>
      </c>
      <c r="D63" s="16">
        <v>70653</v>
      </c>
      <c r="E63" s="16" t="s">
        <v>28</v>
      </c>
      <c r="F63" s="16" t="s">
        <v>268</v>
      </c>
      <c r="G63" s="16" t="s">
        <v>30</v>
      </c>
      <c r="H63" s="16" t="s">
        <v>269</v>
      </c>
      <c r="I63" s="16" t="s">
        <v>32</v>
      </c>
      <c r="J63" s="16" t="s">
        <v>270</v>
      </c>
      <c r="K63" s="16">
        <v>460027</v>
      </c>
      <c r="L63" s="16" t="s">
        <v>271</v>
      </c>
      <c r="M63" s="16">
        <v>99900</v>
      </c>
      <c r="N63" s="16" t="s">
        <v>272</v>
      </c>
      <c r="O63" s="16">
        <v>96220</v>
      </c>
      <c r="P63" s="16" t="s">
        <v>273</v>
      </c>
      <c r="Q63" s="16" t="s">
        <v>274</v>
      </c>
      <c r="R63" s="16" t="s">
        <v>37</v>
      </c>
      <c r="S63" s="20">
        <v>157000</v>
      </c>
    </row>
    <row r="64" spans="1:19" x14ac:dyDescent="0.2">
      <c r="A64" s="16" t="s">
        <v>275</v>
      </c>
      <c r="B64" s="16" t="s">
        <v>276</v>
      </c>
      <c r="C64" s="16" t="s">
        <v>115</v>
      </c>
      <c r="D64" s="16">
        <v>70653</v>
      </c>
      <c r="E64" s="16" t="s">
        <v>28</v>
      </c>
      <c r="F64" s="16" t="s">
        <v>277</v>
      </c>
      <c r="G64" s="16" t="s">
        <v>30</v>
      </c>
      <c r="H64" s="16" t="s">
        <v>278</v>
      </c>
      <c r="I64" s="16" t="s">
        <v>32</v>
      </c>
      <c r="J64" s="16" t="s">
        <v>279</v>
      </c>
      <c r="K64" s="16">
        <v>750000</v>
      </c>
      <c r="L64" s="16" t="s">
        <v>280</v>
      </c>
      <c r="M64" s="16">
        <v>52000</v>
      </c>
      <c r="N64" s="16" t="s">
        <v>55</v>
      </c>
      <c r="O64" s="16">
        <v>52131</v>
      </c>
      <c r="P64" s="16" t="s">
        <v>281</v>
      </c>
      <c r="Q64" s="16" t="s">
        <v>233</v>
      </c>
      <c r="R64" s="16" t="s">
        <v>37</v>
      </c>
      <c r="S64" s="20">
        <v>268</v>
      </c>
    </row>
    <row r="65" spans="1:19" x14ac:dyDescent="0.2">
      <c r="A65" s="16" t="s">
        <v>282</v>
      </c>
      <c r="B65" s="16" t="s">
        <v>283</v>
      </c>
      <c r="C65" s="16" t="s">
        <v>27</v>
      </c>
      <c r="D65" s="16">
        <v>70653</v>
      </c>
      <c r="E65" s="16" t="s">
        <v>28</v>
      </c>
      <c r="F65" s="16" t="s">
        <v>284</v>
      </c>
      <c r="G65" s="16" t="s">
        <v>30</v>
      </c>
      <c r="H65" s="16" t="s">
        <v>285</v>
      </c>
      <c r="I65" s="16" t="s">
        <v>32</v>
      </c>
      <c r="J65" s="16" t="s">
        <v>286</v>
      </c>
      <c r="K65" s="16">
        <v>925390</v>
      </c>
      <c r="L65" s="16" t="s">
        <v>287</v>
      </c>
      <c r="M65" s="16">
        <v>99900</v>
      </c>
      <c r="N65" s="16" t="s">
        <v>272</v>
      </c>
      <c r="O65" s="16">
        <v>95120</v>
      </c>
      <c r="P65" s="16" t="s">
        <v>288</v>
      </c>
      <c r="Q65" s="16" t="s">
        <v>127</v>
      </c>
      <c r="R65" s="16" t="s">
        <v>265</v>
      </c>
      <c r="S65" s="20">
        <v>349800</v>
      </c>
    </row>
    <row r="66" spans="1:19" x14ac:dyDescent="0.2">
      <c r="A66" s="16" t="s">
        <v>289</v>
      </c>
      <c r="B66" s="16" t="s">
        <v>290</v>
      </c>
      <c r="C66" s="16" t="s">
        <v>27</v>
      </c>
      <c r="D66" s="16">
        <v>70653</v>
      </c>
      <c r="E66" s="16" t="s">
        <v>28</v>
      </c>
      <c r="F66" s="16" t="s">
        <v>291</v>
      </c>
      <c r="G66" s="16" t="s">
        <v>30</v>
      </c>
      <c r="H66" s="16" t="s">
        <v>292</v>
      </c>
      <c r="I66" s="16" t="s">
        <v>32</v>
      </c>
      <c r="J66" s="16" t="s">
        <v>293</v>
      </c>
      <c r="K66" s="16">
        <v>925958</v>
      </c>
      <c r="L66" s="16" t="s">
        <v>294</v>
      </c>
      <c r="M66" s="16">
        <v>99900</v>
      </c>
      <c r="N66" s="16" t="s">
        <v>272</v>
      </c>
      <c r="O66" s="16">
        <v>93720</v>
      </c>
      <c r="P66" s="16" t="s">
        <v>295</v>
      </c>
      <c r="Q66" s="16" t="s">
        <v>296</v>
      </c>
      <c r="R66" s="16" t="s">
        <v>37</v>
      </c>
      <c r="S66" s="20">
        <v>7150</v>
      </c>
    </row>
    <row r="67" spans="1:19" x14ac:dyDescent="0.2">
      <c r="A67" s="16" t="s">
        <v>39</v>
      </c>
      <c r="B67" s="16" t="s">
        <v>40</v>
      </c>
      <c r="C67" s="16" t="s">
        <v>27</v>
      </c>
      <c r="D67" s="16">
        <v>320528</v>
      </c>
      <c r="E67" s="16" t="s">
        <v>41</v>
      </c>
      <c r="F67" s="16" t="s">
        <v>42</v>
      </c>
      <c r="G67" s="16" t="s">
        <v>30</v>
      </c>
      <c r="H67" s="16" t="s">
        <v>43</v>
      </c>
      <c r="I67" s="16" t="s">
        <v>32</v>
      </c>
      <c r="J67" s="16" t="s">
        <v>44</v>
      </c>
      <c r="K67" s="16">
        <v>110096</v>
      </c>
      <c r="L67" s="16" t="s">
        <v>45</v>
      </c>
      <c r="M67" s="16">
        <v>20000</v>
      </c>
      <c r="N67" s="16" t="s">
        <v>46</v>
      </c>
      <c r="O67" s="16">
        <v>20114</v>
      </c>
      <c r="P67" s="16" t="s">
        <v>47</v>
      </c>
      <c r="Q67" s="16" t="s">
        <v>48</v>
      </c>
      <c r="R67" s="16" t="s">
        <v>37</v>
      </c>
      <c r="S67" s="20">
        <v>800</v>
      </c>
    </row>
    <row r="68" spans="1:19" x14ac:dyDescent="0.2">
      <c r="A68" s="16" t="s">
        <v>122</v>
      </c>
      <c r="B68" s="16" t="s">
        <v>123</v>
      </c>
      <c r="C68" s="16" t="s">
        <v>27</v>
      </c>
      <c r="D68" s="16">
        <v>320528</v>
      </c>
      <c r="E68" s="16" t="s">
        <v>41</v>
      </c>
      <c r="F68" s="16" t="s">
        <v>42</v>
      </c>
      <c r="G68" s="16" t="s">
        <v>30</v>
      </c>
      <c r="H68" s="16" t="s">
        <v>61</v>
      </c>
      <c r="I68" s="16" t="s">
        <v>32</v>
      </c>
      <c r="J68" s="16" t="s">
        <v>124</v>
      </c>
      <c r="K68" s="16">
        <v>154762</v>
      </c>
      <c r="L68" s="16" t="s">
        <v>125</v>
      </c>
      <c r="M68" s="16">
        <v>26000</v>
      </c>
      <c r="N68" s="16" t="s">
        <v>120</v>
      </c>
      <c r="O68" s="16">
        <v>26411</v>
      </c>
      <c r="P68" s="16" t="s">
        <v>126</v>
      </c>
      <c r="Q68" s="16" t="s">
        <v>127</v>
      </c>
      <c r="R68" s="16" t="s">
        <v>37</v>
      </c>
      <c r="S68" s="20">
        <v>154.81</v>
      </c>
    </row>
    <row r="69" spans="1:19" x14ac:dyDescent="0.2">
      <c r="A69" s="16" t="s">
        <v>128</v>
      </c>
      <c r="B69" s="16" t="s">
        <v>129</v>
      </c>
      <c r="C69" s="16" t="s">
        <v>27</v>
      </c>
      <c r="D69" s="16">
        <v>320528</v>
      </c>
      <c r="E69" s="16" t="s">
        <v>41</v>
      </c>
      <c r="F69" s="16" t="s">
        <v>42</v>
      </c>
      <c r="G69" s="16" t="s">
        <v>30</v>
      </c>
      <c r="H69" s="16" t="s">
        <v>130</v>
      </c>
      <c r="I69" s="16" t="s">
        <v>32</v>
      </c>
      <c r="J69" s="16" t="s">
        <v>131</v>
      </c>
      <c r="K69" s="16">
        <v>154849</v>
      </c>
      <c r="L69" s="16" t="s">
        <v>132</v>
      </c>
      <c r="M69" s="16">
        <v>26000</v>
      </c>
      <c r="N69" s="16" t="s">
        <v>120</v>
      </c>
      <c r="O69" s="16">
        <v>26418</v>
      </c>
      <c r="P69" s="16" t="s">
        <v>133</v>
      </c>
      <c r="Q69" s="16" t="s">
        <v>48</v>
      </c>
      <c r="R69" s="16" t="s">
        <v>37</v>
      </c>
      <c r="S69" s="20">
        <v>76.37</v>
      </c>
    </row>
    <row r="70" spans="1:19" x14ac:dyDescent="0.2">
      <c r="A70" s="16" t="s">
        <v>259</v>
      </c>
      <c r="B70" s="16" t="s">
        <v>260</v>
      </c>
      <c r="C70" s="16" t="s">
        <v>27</v>
      </c>
      <c r="D70" s="16">
        <v>320528</v>
      </c>
      <c r="E70" s="16" t="s">
        <v>41</v>
      </c>
      <c r="F70" s="16" t="s">
        <v>42</v>
      </c>
      <c r="G70" s="16" t="s">
        <v>30</v>
      </c>
      <c r="H70" s="16" t="s">
        <v>261</v>
      </c>
      <c r="I70" s="16" t="s">
        <v>32</v>
      </c>
      <c r="J70" s="16" t="s">
        <v>262</v>
      </c>
      <c r="K70" s="16">
        <v>389235</v>
      </c>
      <c r="L70" s="16" t="s">
        <v>263</v>
      </c>
      <c r="M70" s="16">
        <v>38607</v>
      </c>
      <c r="N70" s="16" t="s">
        <v>264</v>
      </c>
      <c r="O70" s="16">
        <v>38607</v>
      </c>
      <c r="P70" s="16" t="s">
        <v>264</v>
      </c>
      <c r="Q70" s="16" t="s">
        <v>149</v>
      </c>
      <c r="R70" s="16" t="s">
        <v>265</v>
      </c>
      <c r="S70" s="20">
        <v>239.3</v>
      </c>
    </row>
    <row r="71" spans="1:19" x14ac:dyDescent="0.2">
      <c r="A71" s="16" t="s">
        <v>297</v>
      </c>
      <c r="B71" s="16" t="s">
        <v>298</v>
      </c>
      <c r="C71" s="16" t="s">
        <v>27</v>
      </c>
      <c r="D71" s="16">
        <v>320528</v>
      </c>
      <c r="E71" s="16" t="s">
        <v>41</v>
      </c>
      <c r="F71" s="16" t="s">
        <v>42</v>
      </c>
      <c r="G71" s="16" t="s">
        <v>30</v>
      </c>
      <c r="H71" s="16" t="s">
        <v>261</v>
      </c>
      <c r="I71" s="16" t="s">
        <v>32</v>
      </c>
      <c r="J71" s="16" t="s">
        <v>299</v>
      </c>
      <c r="K71" s="16">
        <v>980134</v>
      </c>
      <c r="L71" s="16" t="s">
        <v>300</v>
      </c>
      <c r="M71" s="16">
        <v>99900</v>
      </c>
      <c r="N71" s="16" t="s">
        <v>272</v>
      </c>
      <c r="O71" s="16">
        <v>94120</v>
      </c>
      <c r="P71" s="16" t="s">
        <v>301</v>
      </c>
      <c r="Q71" s="16" t="s">
        <v>302</v>
      </c>
      <c r="R71" s="16" t="s">
        <v>37</v>
      </c>
      <c r="S71" s="20">
        <v>32</v>
      </c>
    </row>
    <row r="72" spans="1:19" ht="13.5" thickBot="1" x14ac:dyDescent="0.25"/>
    <row r="73" spans="1:19" x14ac:dyDescent="0.2">
      <c r="R73" s="7" t="s">
        <v>19</v>
      </c>
      <c r="S73" s="8" t="e">
        <f>AVERAGE(S1:S2)</f>
        <v>#DIV/0!</v>
      </c>
    </row>
    <row r="74" spans="1:19" x14ac:dyDescent="0.2">
      <c r="R74" s="9" t="s">
        <v>20</v>
      </c>
      <c r="S74" s="10" t="e">
        <f>_xlfn.STDEV.P(S1:S2)</f>
        <v>#DIV/0!</v>
      </c>
    </row>
    <row r="75" spans="1:19" x14ac:dyDescent="0.2">
      <c r="R75" s="9" t="s">
        <v>21</v>
      </c>
      <c r="S75" s="11" t="e">
        <f>S74/S73</f>
        <v>#DIV/0!</v>
      </c>
    </row>
    <row r="76" spans="1:19" ht="13.5" thickBot="1" x14ac:dyDescent="0.25">
      <c r="R76" s="12" t="s">
        <v>22</v>
      </c>
      <c r="S76" s="13" t="e">
        <f>MEDIAN(S1:S2)</f>
        <v>#NUM!</v>
      </c>
    </row>
    <row r="77" spans="1:19" ht="13.5" thickBot="1" x14ac:dyDescent="0.25">
      <c r="R77" s="14" t="e">
        <f>IF(S75&gt;25%,"PREÇO MEDIANA","PREÇO MÉDIA")</f>
        <v>#DIV/0!</v>
      </c>
      <c r="S77" s="15" t="e">
        <f>IF(S75&gt;25%,S76,S73)</f>
        <v>#DIV/0!</v>
      </c>
    </row>
  </sheetData>
  <autoFilter ref="A6:S780" xr:uid="{00F4164D-E136-41D2-93F7-0A5BF5B95E01}">
    <sortState xmlns:xlrd2="http://schemas.microsoft.com/office/spreadsheetml/2017/richdata2" ref="A7:S71">
      <sortCondition ref="D6:D780"/>
    </sortState>
  </autoFilter>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Frigo</dc:creator>
  <cp:lastModifiedBy>REMOTO</cp:lastModifiedBy>
  <dcterms:created xsi:type="dcterms:W3CDTF">2020-12-26T14:04:49Z</dcterms:created>
  <dcterms:modified xsi:type="dcterms:W3CDTF">2021-06-01T13:24:04Z</dcterms:modified>
</cp:coreProperties>
</file>